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avik10\Downloads\"/>
    </mc:Choice>
  </mc:AlternateContent>
  <xr:revisionPtr revIDLastSave="0" documentId="8_{D6D9D8ED-9742-4DC5-9A1D-E22CF77200BB}" xr6:coauthVersionLast="47" xr6:coauthVersionMax="47" xr10:uidLastSave="{00000000-0000-0000-0000-000000000000}"/>
  <bookViews>
    <workbookView xWindow="-28920" yWindow="-120" windowWidth="29040" windowHeight="15720" activeTab="2" xr2:uid="{5057840A-AE82-4158-9EC1-CDADC90712F6}"/>
  </bookViews>
  <sheets>
    <sheet name="COMPLETED SCHEMES " sheetId="4" r:id="rId1"/>
    <sheet name="Short Term" sheetId="1" r:id="rId2"/>
    <sheet name="Medium Term" sheetId="3" r:id="rId3"/>
    <sheet name="Long Term"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8" i="1" l="1"/>
  <c r="AA20" i="1"/>
  <c r="AA13" i="1"/>
  <c r="AA12" i="1"/>
  <c r="AA14" i="1"/>
  <c r="AA16" i="1"/>
  <c r="AA9" i="1"/>
  <c r="AA17" i="3"/>
  <c r="AA30" i="3"/>
  <c r="AA26" i="2"/>
  <c r="AA19" i="1"/>
  <c r="AA14" i="3"/>
  <c r="AA35" i="3"/>
  <c r="AA34" i="3"/>
  <c r="AA31" i="3"/>
  <c r="AA29" i="3"/>
  <c r="AA28" i="3"/>
  <c r="AA27" i="3"/>
  <c r="AA26" i="3"/>
  <c r="AA25" i="3"/>
  <c r="AA24" i="3"/>
  <c r="AA23" i="3"/>
  <c r="AA22" i="3"/>
  <c r="AA16" i="3"/>
  <c r="AA15" i="3"/>
  <c r="AA13" i="3"/>
  <c r="AA12" i="3"/>
  <c r="AA11" i="3"/>
  <c r="AA10" i="3"/>
  <c r="AA8" i="3"/>
  <c r="AA7" i="3"/>
  <c r="AA6" i="3"/>
  <c r="AA5" i="3"/>
  <c r="AA33" i="3"/>
  <c r="AA32" i="3"/>
  <c r="AA21" i="3"/>
  <c r="AA20" i="3"/>
  <c r="AA19" i="3"/>
  <c r="AA18" i="3"/>
  <c r="AA10" i="2"/>
  <c r="AA16" i="2"/>
  <c r="AA5" i="2"/>
  <c r="AA6" i="2"/>
  <c r="AA7" i="2"/>
  <c r="AA8" i="2"/>
  <c r="AA9" i="2"/>
  <c r="AA11" i="2"/>
  <c r="AA12" i="2"/>
  <c r="AA13" i="2"/>
  <c r="AA14" i="2"/>
  <c r="AA17" i="2"/>
  <c r="AA18" i="2"/>
  <c r="AA19" i="2"/>
  <c r="AA20" i="2"/>
  <c r="AA21" i="2"/>
  <c r="AA22" i="2"/>
  <c r="AA23" i="2"/>
  <c r="AA24" i="2"/>
  <c r="AA25" i="2"/>
  <c r="AA27" i="2"/>
  <c r="AA28" i="2"/>
  <c r="AA29" i="2"/>
  <c r="AA30" i="2"/>
  <c r="AA15" i="2"/>
  <c r="AA31" i="2"/>
  <c r="AA32" i="2"/>
  <c r="AA5" i="1"/>
  <c r="AA6" i="1"/>
  <c r="AA7" i="1"/>
  <c r="AA11" i="1"/>
  <c r="AA15" i="1"/>
  <c r="AA17" i="1"/>
  <c r="AA18" i="1"/>
  <c r="AA23" i="1"/>
  <c r="AA21" i="1"/>
  <c r="AA22" i="1"/>
  <c r="AA24" i="1"/>
  <c r="AA25" i="1"/>
  <c r="AA26" i="1"/>
  <c r="AA27" i="1"/>
  <c r="AA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I8"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X11" authorId="3"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5" authorId="4"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21" authorId="5"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22" authorId="6"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23" authorId="7"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24"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24" authorId="0" shapeId="0" xr:uid="{66BDD5C9-6535-462A-8468-C01A3D02989C}">
      <text>
        <r>
          <rPr>
            <b/>
            <sz val="9"/>
            <color indexed="81"/>
            <rFont val="Tahoma"/>
            <family val="2"/>
          </rPr>
          <t>Katherine Davies:</t>
        </r>
        <r>
          <rPr>
            <sz val="9"/>
            <color indexed="81"/>
            <rFont val="Tahoma"/>
            <family val="2"/>
          </rPr>
          <t xml:space="preserve">
Travel to school</t>
        </r>
      </text>
    </comment>
    <comment ref="X25" authorId="8"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6"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7" authorId="9"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Z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M10"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Y10"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Q11"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R11"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R12"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M13" authorId="4"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R15"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8" authorId="5"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O24"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Q24" authorId="0" shapeId="0" xr:uid="{6AF54A06-55C0-47DD-A26E-B0213AD5E123}">
      <text>
        <r>
          <rPr>
            <b/>
            <sz val="9"/>
            <color indexed="81"/>
            <rFont val="Tahoma"/>
            <family val="2"/>
          </rPr>
          <t>More about designation of green spaces?</t>
        </r>
      </text>
    </comment>
    <comment ref="S24"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Y24"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Z24"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U27" authorId="6" shapeId="0" xr:uid="{99671C61-58D6-439C-B186-A820A620A3C7}">
      <text>
        <r>
          <rPr>
            <b/>
            <sz val="9"/>
            <color indexed="81"/>
            <rFont val="Tahoma"/>
            <family val="2"/>
          </rPr>
          <t>Sarah Cave:</t>
        </r>
        <r>
          <rPr>
            <sz val="9"/>
            <color indexed="81"/>
            <rFont val="Tahoma"/>
            <family val="2"/>
          </rPr>
          <t xml:space="preserve">
MH development</t>
        </r>
      </text>
    </comment>
    <comment ref="X27" authorId="7"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Q28"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S28"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X29" authorId="8"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X31" authorId="6" shapeId="0" xr:uid="{40056AB7-8063-4A2A-AFC5-0546B77D22E7}">
      <text>
        <r>
          <rPr>
            <b/>
            <sz val="9"/>
            <color indexed="81"/>
            <rFont val="Tahoma"/>
            <family val="2"/>
          </rPr>
          <t>Sarah Cave:</t>
        </r>
        <r>
          <rPr>
            <sz val="9"/>
            <color indexed="81"/>
            <rFont val="Tahoma"/>
            <family val="2"/>
          </rPr>
          <t xml:space="preserve">
Hamilton Road Qtr</t>
        </r>
      </text>
    </comment>
    <comment ref="M32" authorId="9"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T35" authorId="10"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5"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I19" authorId="3"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1"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2"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3"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3"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6"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6" authorId="0" shapeId="0" xr:uid="{55165FF5-E6E5-4E2F-8014-A96988D406A3}">
      <text>
        <r>
          <rPr>
            <b/>
            <sz val="9"/>
            <color indexed="81"/>
            <rFont val="Tahoma"/>
            <charset val="1"/>
          </rPr>
          <t>Katherine Davies:</t>
        </r>
        <r>
          <rPr>
            <sz val="9"/>
            <color indexed="81"/>
            <rFont val="Tahoma"/>
            <charset val="1"/>
          </rPr>
          <t xml:space="preserve">
school access</t>
        </r>
      </text>
    </comment>
    <comment ref="Q27"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7"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0"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1" authorId="4"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2"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<sst xmlns="http://schemas.openxmlformats.org/spreadsheetml/2006/main" count="849" uniqueCount="431">
  <si>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</si>
  <si>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</si>
  <si>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</si>
  <si>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</si>
  <si>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</si>
  <si>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</si>
  <si>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</si>
  <si>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</si>
  <si>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</si>
  <si>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</si>
  <si>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</si>
  <si>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</si>
  <si>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</si>
  <si>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</si>
  <si>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</si>
  <si>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</si>
  <si>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</si>
  <si>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</si>
  <si>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</si>
  <si>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</si>
  <si>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</si>
  <si>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</si>
  <si>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</si>
  <si>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</si>
  <si>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</si>
  <si>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</si>
  <si>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</si>
  <si>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</si>
  <si>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</si>
  <si>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</si>
  <si>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</si>
  <si>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</si>
  <si>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</si>
  <si>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</si>
  <si>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</si>
  <si>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</si>
  <si>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</si>
  <si>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</si>
  <si>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</si>
  <si>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</si>
  <si>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</si>
  <si>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</si>
  <si>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</si>
  <si>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</si>
  <si>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</si>
  <si>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</si>
  <si>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</si>
  <si>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</si>
  <si>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</si>
  <si>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</si>
  <si>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</si>
  <si>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</si>
  <si>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</si>
  <si>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</si>
  <si>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</si>
  <si>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</si>
  <si>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</si>
  <si>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</si>
  <si>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</si>
  <si>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</si>
  <si>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</si>
  <si>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</si>
  <si>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</si>
  <si>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</si>
  <si>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</si>
  <si>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</si>
  <si>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</si>
  <si>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</si>
  <si>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</si>
  <si>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</si>
  <si>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</si>
  <si>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</si>
  <si>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</si>
  <si>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</si>
  <si>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</si>
  <si>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</si>
  <si>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Desire for a cycle path on the North Side and for traffic free access to Sainsbury's.</t>
  </si>
  <si>
    <t>Girling St / North St</t>
  </si>
  <si>
    <t>£390,000 for Girling St to Belle Vue Rroundabout or £190,000 for North St to East St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</si>
  <si>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</si>
  <si>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</si>
  <si>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</si>
  <si>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</si>
  <si>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</si>
  <si>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</si>
  <si>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</si>
  <si>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</si>
  <si>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</si>
  <si>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</si>
  <si>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</si>
  <si>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</si>
  <si>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</si>
  <si>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</si>
  <si>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</si>
  <si>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</si>
  <si>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</si>
  <si>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</si>
  <si>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</si>
  <si>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</si>
  <si>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</si>
  <si>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</si>
  <si>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</si>
  <si>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</si>
  <si>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</si>
  <si>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</si>
  <si>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</si>
  <si>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</si>
  <si>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</si>
  <si>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</si>
  <si>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</si>
  <si>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</si>
  <si>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</si>
  <si>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</si>
  <si>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</si>
  <si>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</si>
  <si>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</si>
  <si>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</si>
  <si>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</si>
  <si>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</si>
  <si>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</si>
  <si>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</si>
  <si>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</si>
  <si>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</si>
  <si>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</si>
  <si>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</si>
  <si>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</si>
  <si>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</si>
  <si>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</si>
  <si>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</si>
  <si>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</si>
  <si>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</si>
  <si>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</si>
  <si>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</si>
  <si>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</si>
  <si>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</si>
  <si>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</si>
  <si>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</si>
  <si>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</si>
  <si>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</si>
  <si>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</si>
  <si>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</si>
  <si>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</si>
  <si>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No data (off road)</t>
  </si>
  <si>
    <t>Bures Road</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</si>
  <si>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</si>
  <si>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</si>
  <si>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</si>
  <si>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</si>
  <si>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</si>
  <si>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</si>
  <si>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</si>
  <si>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</si>
  <si>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</si>
  <si>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</si>
  <si>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</si>
  <si>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</si>
  <si>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</si>
  <si>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</si>
  <si>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</si>
  <si>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</si>
  <si>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</si>
  <si>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</si>
  <si>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</si>
  <si>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</si>
  <si>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</si>
  <si>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</si>
  <si>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</si>
  <si>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</si>
  <si>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</si>
  <si>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</si>
  <si>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</si>
  <si>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</si>
  <si>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</si>
  <si>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</si>
  <si>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</si>
  <si>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</si>
  <si>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</si>
  <si>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</si>
  <si>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</si>
  <si>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</si>
  <si>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</si>
  <si>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</si>
  <si>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</si>
  <si>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</si>
  <si>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</si>
  <si>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</si>
  <si>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</si>
  <si>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</si>
  <si>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</si>
  <si>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</si>
  <si>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</si>
  <si>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</si>
  <si>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</si>
  <si>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</si>
  <si>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</si>
  <si>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</si>
  <si>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</si>
  <si>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</si>
  <si>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</si>
  <si>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</si>
  <si>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</si>
  <si>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</si>
  <si>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</si>
  <si>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</si>
  <si>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</si>
  <si>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</si>
  <si>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</si>
  <si>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</si>
  <si>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</si>
  <si>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</si>
  <si>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</si>
  <si>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</si>
  <si>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</si>
  <si>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</si>
  <si>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</si>
  <si>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</si>
  <si>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</si>
  <si>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</si>
  <si>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</si>
  <si>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</si>
  <si>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</si>
  <si>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</si>
  <si>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</si>
  <si>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</si>
  <si>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</si>
  <si>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</si>
  <si>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</si>
  <si>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</si>
  <si>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</si>
  <si>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</si>
  <si>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</si>
  <si>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</si>
  <si>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</si>
  <si>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</si>
  <si>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</si>
  <si>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</si>
  <si>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</si>
  <si>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</si>
  <si>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</si>
  <si>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</si>
  <si>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</si>
  <si>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</si>
  <si>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</si>
  <si>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</si>
  <si>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</si>
  <si>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</si>
  <si>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</si>
  <si>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</si>
  <si>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</si>
  <si>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</si>
  <si>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</si>
  <si>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</si>
  <si>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</si>
  <si>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</si>
  <si>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</si>
  <si>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</si>
  <si>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</si>
  <si>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</si>
  <si>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</si>
  <si>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</si>
  <si>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</si>
  <si>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</si>
  <si>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</si>
  <si>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</si>
  <si>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</si>
  <si>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</si>
  <si>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</si>
  <si>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</si>
  <si>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</si>
  <si>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</si>
  <si>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</si>
  <si>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</si>
  <si>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</si>
  <si>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</si>
  <si>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</si>
  <si>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Initial concept started</t>
  </si>
  <si>
    <t>LCWIP feedback</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</si>
  <si>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</si>
  <si>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</si>
  <si>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</si>
  <si>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</si>
  <si>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</si>
  <si>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</si>
  <si>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</si>
  <si>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</si>
  <si>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</si>
  <si>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</si>
  <si>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</si>
  <si>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</si>
  <si>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Talks- potential partners</t>
  </si>
  <si>
    <t>CYCLING, WALKING OR BOTH</t>
  </si>
  <si>
    <t>SECTION/LOCATION FOR INTERVENTION</t>
  </si>
  <si>
    <t>TYPE OF PROJECT/DELIVERY PARTNER:</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</si>
  <si>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</si>
  <si>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</si>
  <si>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</si>
  <si>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</si>
  <si>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</si>
  <si>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</si>
  <si>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</si>
  <si>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</si>
  <si>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</si>
  <si>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</si>
  <si>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</si>
  <si>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</si>
  <si>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</si>
  <si>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</si>
  <si>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</si>
  <si>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</si>
  <si>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</si>
  <si>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</si>
  <si>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COMPLETED BABERGH LCWIP SCHEMES</t>
  </si>
  <si>
    <t xml:space="preserve">NOTES </t>
  </si>
  <si>
    <t xml:space="preserve">Wenham Boardwalk upgrade </t>
  </si>
  <si>
    <t>Scheme delivered</t>
  </si>
  <si>
    <t xml:space="preserve">Funded via distrcit council Rural England Prosperity Funding </t>
  </si>
  <si>
    <t>SHORT, MEDIUM OR LONG TERM LCWIP ASPIRATION</t>
  </si>
  <si>
    <t xml:space="preserve">Freston/Holbrook boardwalk upgrade </t>
  </si>
  <si>
    <t xml:space="preserve">Walking and cycling </t>
  </si>
  <si>
    <t xml:space="preserve">Shimpling Bridlegate upgrade </t>
  </si>
  <si>
    <t xml:space="preserve">Monks Eleigh: The Causeway </t>
  </si>
  <si>
    <t>Rights of Way (delivered by Parish Council)</t>
  </si>
  <si>
    <t xml:space="preserve">Funded via distrcit council Rural England Prosperity Funding, delivered by Parish Council </t>
  </si>
  <si>
    <t xml:space="preserve">Re-laying of boardwalk and bridge, and widening it to 1.2m wide and installing grip strips plus new steps to access boardwalk </t>
  </si>
  <si>
    <t>Funded via distrcit council Rural England Prosperity Funding.</t>
  </si>
  <si>
    <t>Upgrading and extending boardwalk in key amenity area of parish, to extend the use of the route for a larger part of the year and to additional legal users.</t>
  </si>
  <si>
    <t>Upgrade of a bridleway gate that was unsuitable for legal users and meant those on horseback and with limited mobility could not use the structure. Now all legal users can easily use the structure and have access to the route.</t>
  </si>
  <si>
    <t xml:space="preserve">Small bridge upgrade and re-surfacing scheme to upgrade the tourist route from Great and Little Cornard to the River Stour and commercial sites. Now usable for those with limited mobility, for example. </t>
  </si>
  <si>
    <t xml:space="preserve">Wherstead Footpath no. 001 </t>
  </si>
  <si>
    <t>Wherstead: New boardwalk</t>
  </si>
  <si>
    <t>Great Cornard to Henny Swan Footpath</t>
  </si>
  <si>
    <t>Public Right of way/Footpath alongside River Stour</t>
  </si>
  <si>
    <t>Monks Eleigh Footpath no. 12</t>
  </si>
  <si>
    <t xml:space="preserve">Building of boardwalk over a floodplain area to ensure accessbility all year round. </t>
  </si>
  <si>
    <t xml:space="preserve">Resurfacing and floodproofing of key linkage between North and South parts of village. </t>
  </si>
  <si>
    <t xml:space="preserve">PRoW between Freston and Holbrook </t>
  </si>
  <si>
    <t xml:space="preserve">PRoW (bridleway) at Shimpling </t>
  </si>
  <si>
    <t xml:space="preserve">Section of boardwalk on PRoW at Wenham </t>
  </si>
  <si>
    <t xml:space="preserve">Monks Eleigh: Church Hill footway lighting </t>
  </si>
  <si>
    <t>Pathway just off Church Hill, between Chirch and Recreation Ground/Village Hall</t>
  </si>
  <si>
    <t xml:space="preserve">Install landscape appropriate lighting so that pedestrians can access/safely use path in evenings and throughout winter </t>
  </si>
  <si>
    <t>Delivery started</t>
  </si>
  <si>
    <t>Resurfacing in order to be brought up to standard and passable all year round</t>
  </si>
  <si>
    <t xml:space="preserve">Funded via distrcit council CIL funding award </t>
  </si>
  <si>
    <t xml:space="preserve">Funded via distrcit council Rural England Prosperity Funding, being delivered by Parish Council in partnership with SCC street lighting team. Electric supply has been installed - lighting units to follow. </t>
  </si>
  <si>
    <t>Newton: Pedestrian Crossing across A134</t>
  </si>
  <si>
    <t>Proposal design made</t>
  </si>
  <si>
    <t xml:space="preserve">A signalised pedestrain crossing and footway leading to it, to provide active travel connectivity between southern and northern parts of village (for access to services and ammenities). </t>
  </si>
  <si>
    <t>Proposed location is in the centre of the village, at the bus shelter adjacent to Rectory Road.</t>
  </si>
  <si>
    <t xml:space="preserve">Parish Council have conducted a parish survey to understand residents requirements and preferences for the location of a pedestrian crossing. SCC Highways provided some design proposal work to accompany this survey. </t>
  </si>
  <si>
    <t>£35,000 (based on generic costings for zebra crossing)</t>
  </si>
  <si>
    <t>COST</t>
  </si>
  <si>
    <t>Ballingdon: Footpath No. 29</t>
  </si>
  <si>
    <t xml:space="preserve">PRoW FP no. 29, near Pinecroft Rise, Ballingdon </t>
  </si>
  <si>
    <t xml:space="preserve">Footpath improvements / resurfacing </t>
  </si>
  <si>
    <t>Funding secured</t>
  </si>
  <si>
    <t>Hartest: Restrict Byway at The Green</t>
  </si>
  <si>
    <t xml:space="preserve">PRoW restrcited Byway No. 13, near The Green, Hartest </t>
  </si>
  <si>
    <t xml:space="preserve">Byway improvements / resurfacing to improve accessibility </t>
  </si>
  <si>
    <t>District CIL funding awarded to SCC PRoW in September 2024 to deliver this scheme - so must be delivered by October 2025.</t>
  </si>
  <si>
    <t>District CIL funding awarded to SCC PRoW in September 2024 to deliver this scheme - project should be completed winter 2025/26</t>
  </si>
  <si>
    <t xml:space="preserve">Capel St Mary to Copdock/Washbrook </t>
  </si>
  <si>
    <t>£1m - £3m</t>
  </si>
  <si>
    <t xml:space="preserve">Route alongside A12 and into settlements. </t>
  </si>
  <si>
    <t xml:space="preserve">Community Consultation undertaken: https://storymaps.arcgis.com/collections/c3f3a4ad5ddf454f82f2f89d5a4b1c43?item=5. SCC have allocated Active Travel Funding to the devleopment of this scheme - £46,967 in 2023, and  a further £185,000 in 2025. </t>
  </si>
  <si>
    <t>Introduce segregated walking and cycling paths, signalised crossings, traffic calming measures, and improved junctions. Several hundred houses are due to be developed in Capel, so some/all funding could be secured through S106 for the scheme.
This scheme could link up with the Woolsey Grange development in Sproughton.</t>
  </si>
  <si>
    <t xml:space="preserve">Previous ambition for a segregated or off road cycle path alongside B1080 has proved unviable, so the suggestion to improve the off-road connectivity (put forwards by the Shotley Peninsula Cycling Campaign) has been taken forwards as an alternative. </t>
  </si>
  <si>
    <t>Improvements to accessibility and surfacing in the Dedham Vale National Landscape in collaboration with the local NL team</t>
  </si>
  <si>
    <t xml:space="preserve">Stour Valley project area: delivering PRoW improvement works identified in partnership with the National Landscapes team – accessibility improvements to key honeypot. Covering a range of projects to allow walking in the National Landscape for a greater proportion of the year and to a larger amount of legal users. </t>
  </si>
  <si>
    <t xml:space="preserve">PRoW improvements at Flatford/Stour Valley National Landscape </t>
  </si>
  <si>
    <t>£7,275 for Birdleway 45, and £22,475 for Bridleway 12</t>
  </si>
  <si>
    <t xml:space="preserve">Bridleway 45 nr Freston, through Cutlers Wood, and Bridleway 12 toward Holbrook. </t>
  </si>
  <si>
    <t xml:space="preserve">District CIL funding awarded to SCC PRoW team in March 2025 to deliver both bridelway improvement projects. </t>
  </si>
  <si>
    <t xml:space="preserve">Great Waldingfield: off road connections </t>
  </si>
  <si>
    <t>PRoW network between Folly Road, The Street and The Heath/B115</t>
  </si>
  <si>
    <t xml:space="preserve">Desire for improvements to off-road active travel routes - resurfacing and improvements to Footpaths Number 11 and 12. </t>
  </si>
  <si>
    <t xml:space="preserve">£17,450 of district council CIL funding agreed in March 2025. Works due to be undertaken November 2025. </t>
  </si>
  <si>
    <t>Holbrook: Boardwalk off Fishponds Lane</t>
  </si>
  <si>
    <t>The boardwalk section of Footpath 23, running Northwards from Fishponds Lane</t>
  </si>
  <si>
    <t xml:space="preserve">Upgrading boardwalk to improve accessibility and safety, improving off-road connectivity between south and North/middle of village </t>
  </si>
  <si>
    <t>Seek funding proposal</t>
  </si>
  <si>
    <t xml:space="preserve">
A funding appliaction for District CIL monies (£3,745.00) has been submitted by the PRoW team - due to be considered by cabinet in September 2025. </t>
  </si>
  <si>
    <t>Rights of Way or Public Realm</t>
  </si>
  <si>
    <t xml:space="preserve">Looks to be in distrcit council ownership, so improvements may be able to be undertaken by BDC Public Realm team. </t>
  </si>
  <si>
    <t xml:space="preserve">Initial/early stage advice from SCC Highways is that it may not be feasible to implement improvements due to constraints/lack of space in and around highway boundary. </t>
  </si>
  <si>
    <t xml:space="preserve">Sections of the route are located within the Essex border, so cross-boundary working/funding would be required. </t>
  </si>
  <si>
    <t xml:space="preserve">Site visit undertaken, PRoW team unable to determine land ownership of path underneath bridge. </t>
  </si>
  <si>
    <t xml:space="preserve">Discussed with SCC Highways - possibility that this could be delivered via S106 relating to nearby development. </t>
  </si>
  <si>
    <t>Sudbury to Great Cornard: off road route</t>
  </si>
  <si>
    <t>Footpaths from The Gainsborough Trail/Meadow Walk (at Kingfisher Leisure Centre) across Friar's Meadow and alongside River Stour to Mill Tye at Great Cornard</t>
  </si>
  <si>
    <t xml:space="preserve">Improve and smooth surface, remove barriers and drops/steps in level.  </t>
  </si>
  <si>
    <t xml:space="preserve">SCC Highways have ringfenced £125,000 of Active Travel Funding for this scheme, paired with the implentation of a crossing over Bures Road at end of route, and have carried out stakeholder consultation. Waiting for PRoW to cost up the footpath sections. </t>
  </si>
  <si>
    <t>Great Cornard: Bures Road</t>
  </si>
  <si>
    <t xml:space="preserve">Desire for safe crossing point from Mill Tye area, plus interventions for safe off-road cycling and walking space,also access to river footpath without walking on roadside. </t>
  </si>
  <si>
    <t xml:space="preserve">SCC Highways have ringfencedsome Ative Travel Funding for the crossing point and investigated what else might be able to be delivered to improve active travel safety on the road -  stakeholder consultation being carried out. Linked to scheme above. </t>
  </si>
  <si>
    <t xml:space="preserve">Site visits and development work have been undertaken, but SCC Highways are struggling to design feasable intervention within contraints and guidance/standards. </t>
  </si>
  <si>
    <t>Cornard Road (North side) from Co-Op to roundabout</t>
  </si>
  <si>
    <t xml:space="preserve">Desire for a cycle path on the North Side and for traffic free access to Sainsbury's. </t>
  </si>
  <si>
    <t>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</si>
  <si>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A1071 - stretch from the A1214 to Hadleigh Road. </t>
  </si>
  <si>
    <t xml:space="preserve">Sudbury: approach into Town centre from the North </t>
  </si>
  <si>
    <t>Juctions of Melford Road / Gainsborough Road (near Beaconsfield Road) / Girling Street</t>
  </si>
  <si>
    <t>Desire for improved junctions/crossings and better visibitily/safetly and provision for pedestrians and cyclists.</t>
  </si>
  <si>
    <t xml:space="preserve">SCC Highways have previously ringfenced Active Travel/LTP Funding for this scheme and  have submitted planning application/consultation. Further info: https://www.suffolk.gov.uk/roads-and-transport/transport-planning/improvements-for-walking-cycling-and-wheeling/melford-road-sudbury </t>
  </si>
  <si>
    <t>£225,000      (5k designation change, 1k signage, 180k for road crossing, 30k for RW unsealed surface)</t>
  </si>
  <si>
    <t>Sudbury: Girling St</t>
  </si>
  <si>
    <t>Shotley: North to South, Western Connection (Off road, via Bridleways)</t>
  </si>
  <si>
    <t>Sudbury: Borehamgate / Cornard Road</t>
  </si>
  <si>
    <t>Sudbury: town centre, access from South</t>
  </si>
  <si>
    <t>Sudbury: town centre, access from East</t>
  </si>
  <si>
    <t>Sudbury: Station Approach</t>
  </si>
  <si>
    <t>Sudbury: Belle Vue</t>
  </si>
  <si>
    <t>Bures: PRoW</t>
  </si>
  <si>
    <t>Sudbury: Market Hill</t>
  </si>
  <si>
    <t>Sudbury: York Road</t>
  </si>
  <si>
    <t>Sudbury: Netwon Road</t>
  </si>
  <si>
    <t>Sudbury: East Street</t>
  </si>
  <si>
    <t xml:space="preserve">Sudbury: Acton Lane </t>
  </si>
  <si>
    <t xml:space="preserve">Sudbury: Melford Road </t>
  </si>
  <si>
    <t xml:space="preserve">Sudbury: Waldringfield Road </t>
  </si>
  <si>
    <t xml:space="preserve">Acton to Great Waldingfield </t>
  </si>
  <si>
    <t xml:space="preserve">PRoW network between the three settlements of Acton, Great Waldingfield and Chilton </t>
  </si>
  <si>
    <t xml:space="preserve">Desire for an off road route/PRoW provision between Great Waldingfield to Acton via the airfield, linking in Chilton if feasible </t>
  </si>
  <si>
    <t>Legal works for a deed of dedication taken forwards by SCC.</t>
  </si>
  <si>
    <t>Approx. £5,000 for legal designation work - maybe other costs for implentation/surfacing works?</t>
  </si>
  <si>
    <t>Lavenham to Brent Eleigh Byway Link</t>
  </si>
  <si>
    <t xml:space="preserve">County Cllr, Parish Council, and PRoW team all supportive and looking for funding. </t>
  </si>
  <si>
    <t xml:space="preserve">Improve the surface for year-round usability of this 2km route. </t>
  </si>
  <si>
    <t xml:space="preserve">Clay Lane (which then becomes Lavenham Restricted Byway 30) to Whelp Street. </t>
  </si>
  <si>
    <t xml:space="preserve">£125k as a rough ball-park estimate based on £40 per square metre, tbc by PRoW team. </t>
  </si>
  <si>
    <t>2 (based on  equivalent road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</si>
</sst>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quot;£&quot;#,##0.00"/>
  </numFmts>
  <fonts count="16"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
      <sz val="11"/>
      <color theme="1"/>
      <name val="Calibri"/>
      <family val="2"/>
      <scheme val="minor"/>
    </font>
    <font>
      <sz val="11"/>
      <color rgb="FF000000"/>
      <name val="Aptos"/>
      <family val="2"/>
    </font>
  </fonts>
  <fills count="6">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10">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theme="1" tint="0.499984740745262"/>
      </top>
      <bottom style="thin">
        <color indexed="64"/>
      </bottom>
      <diagonal/>
    </border>
  </borders>
  <cellStyleXfs count="2">
    <xf numFmtId="0" fontId="0" fillId="0" borderId="0"/>
    <xf numFmtId="44" fontId="14"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xf>
    <xf numFmtId="0" fontId="8" fillId="0" borderId="1" xfId="0" applyFont="1" applyBorder="1" applyAlignment="1">
      <alignment wrapText="1"/>
    </xf>
    <xf numFmtId="6" fontId="8" fillId="0" borderId="1" xfId="0" applyNumberFormat="1" applyFont="1" applyBorder="1" applyAlignment="1">
      <alignment horizontal="left" wrapText="1"/>
    </xf>
    <xf numFmtId="0" fontId="8" fillId="3" borderId="1"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8" fillId="0" borderId="1" xfId="0" applyFont="1" applyBorder="1" applyAlignment="1">
      <alignment horizontal="left" wrapText="1"/>
    </xf>
    <xf numFmtId="0" fontId="6" fillId="0" borderId="0" xfId="0" applyFont="1"/>
    <xf numFmtId="0" fontId="8" fillId="0" borderId="2" xfId="0" applyFont="1" applyBorder="1" applyAlignment="1">
      <alignment wrapText="1"/>
    </xf>
    <xf numFmtId="0" fontId="9" fillId="2" borderId="3" xfId="0"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1" fillId="0" borderId="5" xfId="0" applyFont="1" applyBorder="1" applyAlignment="1">
      <alignment wrapText="1"/>
    </xf>
    <xf numFmtId="0" fontId="11" fillId="2" borderId="6" xfId="0" applyFont="1" applyFill="1" applyBorder="1" applyAlignment="1">
      <alignment horizontal="center" vertical="center" wrapText="1"/>
    </xf>
    <xf numFmtId="0" fontId="6" fillId="0" borderId="5" xfId="0" applyFont="1" applyBorder="1" applyAlignment="1">
      <alignment horizontal="left" wrapText="1"/>
    </xf>
    <xf numFmtId="0" fontId="12"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1"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9" fontId="12" fillId="0" borderId="1" xfId="0" applyNumberFormat="1" applyFont="1" applyBorder="1" applyAlignment="1">
      <alignment horizontal="left" vertical="center" wrapText="1"/>
    </xf>
    <xf numFmtId="0" fontId="11" fillId="0" borderId="1" xfId="0" applyFont="1" applyBorder="1" applyAlignment="1">
      <alignment vertical="center" wrapText="1"/>
    </xf>
    <xf numFmtId="0" fontId="12"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2"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2"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8" fillId="0" borderId="1" xfId="0" applyFont="1" applyBorder="1" applyAlignment="1">
      <alignment vertical="center" wrapText="1"/>
    </xf>
    <xf numFmtId="0" fontId="9"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wrapText="1"/>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5" xfId="0" applyFont="1" applyFill="1" applyBorder="1" applyAlignment="1">
      <alignment vertical="center" wrapText="1"/>
    </xf>
    <xf numFmtId="0" fontId="13" fillId="4" borderId="5" xfId="0" applyFont="1" applyFill="1" applyBorder="1" applyAlignment="1">
      <alignment horizontal="left" vertical="center" wrapText="1"/>
    </xf>
    <xf numFmtId="0" fontId="13" fillId="4" borderId="6" xfId="0" applyFont="1" applyFill="1" applyBorder="1" applyAlignment="1">
      <alignment vertical="center" wrapText="1"/>
    </xf>
    <xf numFmtId="0" fontId="7" fillId="4" borderId="2" xfId="0" applyFont="1" applyFill="1" applyBorder="1" applyAlignment="1">
      <alignment vertical="center" wrapText="1"/>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7" xfId="0" applyFont="1" applyFill="1" applyBorder="1" applyAlignment="1">
      <alignment horizontal="left" vertical="center" wrapText="1"/>
    </xf>
    <xf numFmtId="0" fontId="0" fillId="0" borderId="8" xfId="0" applyBorder="1" applyAlignment="1">
      <alignment wrapText="1"/>
    </xf>
    <xf numFmtId="0" fontId="6" fillId="0" borderId="8" xfId="0" applyFont="1" applyBorder="1" applyAlignment="1">
      <alignment horizontal="left" vertical="center" wrapText="1"/>
    </xf>
    <xf numFmtId="9" fontId="12" fillId="0" borderId="8" xfId="0" applyNumberFormat="1" applyFont="1" applyBorder="1" applyAlignment="1">
      <alignment horizontal="left" vertical="center" wrapText="1"/>
    </xf>
    <xf numFmtId="6" fontId="6" fillId="0" borderId="8" xfId="0" applyNumberFormat="1" applyFont="1" applyBorder="1" applyAlignment="1">
      <alignment horizontal="left" vertical="center" wrapText="1"/>
    </xf>
    <xf numFmtId="0" fontId="11" fillId="2" borderId="8" xfId="0" applyFont="1" applyFill="1" applyBorder="1" applyAlignment="1">
      <alignment horizontal="center" vertical="center" wrapText="1"/>
    </xf>
    <xf numFmtId="0" fontId="0" fillId="0" borderId="5" xfId="0" applyBorder="1"/>
    <xf numFmtId="0" fontId="0" fillId="0" borderId="5" xfId="0" applyBorder="1" applyAlignment="1">
      <alignment wrapText="1"/>
    </xf>
    <xf numFmtId="6" fontId="6" fillId="0" borderId="5" xfId="0" applyNumberFormat="1" applyFont="1" applyBorder="1" applyAlignment="1">
      <alignment horizontal="left" vertical="center" wrapText="1"/>
    </xf>
    <xf numFmtId="0" fontId="11" fillId="2" borderId="5" xfId="0" applyFont="1" applyFill="1" applyBorder="1" applyAlignment="1">
      <alignment horizontal="center" vertical="center" wrapText="1"/>
    </xf>
    <xf numFmtId="44" fontId="15" fillId="0" borderId="8" xfId="1" applyFont="1" applyFill="1" applyBorder="1" applyAlignment="1">
      <alignment vertical="center" wrapText="1"/>
    </xf>
    <xf numFmtId="44" fontId="15" fillId="0" borderId="5" xfId="1" applyFont="1" applyFill="1" applyBorder="1" applyAlignment="1">
      <alignment vertical="center" wrapText="1"/>
    </xf>
    <xf numFmtId="0" fontId="0" fillId="0" borderId="9" xfId="0" applyBorder="1"/>
    <xf numFmtId="0" fontId="0" fillId="0" borderId="5" xfId="0" applyBorder="1" applyAlignment="1">
      <alignment horizontal="left"/>
    </xf>
    <xf numFmtId="0" fontId="0" fillId="0" borderId="1" xfId="0" applyBorder="1"/>
    <xf numFmtId="0" fontId="6" fillId="0" borderId="5" xfId="0" applyFont="1" applyBorder="1" applyAlignment="1">
      <alignment vertical="center" wrapText="1"/>
    </xf>
    <xf numFmtId="0" fontId="8" fillId="0" borderId="5" xfId="0" applyFont="1" applyBorder="1" applyAlignment="1">
      <alignment horizontal="left" wrapText="1"/>
    </xf>
    <xf numFmtId="0" fontId="11" fillId="2" borderId="0" xfId="0" applyFont="1" applyFill="1" applyAlignment="1">
      <alignment horizontal="center" vertical="center" wrapText="1"/>
    </xf>
    <xf numFmtId="164" fontId="8" fillId="0" borderId="1" xfId="0" applyNumberFormat="1" applyFont="1" applyBorder="1" applyAlignment="1">
      <alignment horizontal="left" wrapText="1"/>
    </xf>
    <xf numFmtId="0" fontId="8" fillId="0" borderId="0" xfId="0" applyFont="1" applyAlignment="1">
      <alignment horizontal="center" vertical="center" wrapText="1"/>
    </xf>
    <xf numFmtId="0" fontId="11" fillId="0" borderId="0" xfId="0" applyFont="1" applyAlignment="1">
      <alignment vertical="center" wrapText="1"/>
    </xf>
    <xf numFmtId="6" fontId="8" fillId="0" borderId="5" xfId="0" applyNumberFormat="1" applyFont="1" applyBorder="1" applyAlignment="1">
      <alignment horizontal="left" wrapText="1"/>
    </xf>
    <xf numFmtId="0" fontId="10" fillId="5" borderId="0" xfId="0" applyFont="1" applyFill="1"/>
    <xf numFmtId="0" fontId="5" fillId="5" borderId="0" xfId="0" applyFont="1" applyFill="1"/>
  </cellXfs>
  <cellStyles count="2">
    <cellStyle name="Currency" xfId="1" builtinId="4"/>
    <cellStyle name="Normal" xfId="0" builtinId="0"/>
  </cellStyles>
  <dxfs count="28">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X11" dT="2021-11-25T15:39:14.02" personId="{E609BF74-9624-48D1-ADC9-28292B4FD784}" id="{3A0D4795-CE21-48BB-B80B-9785BB8BC357}">
    <text>Could be linked to other Nth St schemes</text>
  </threadedComment>
  <threadedComment ref="X15" dT="2021-11-24T15:22:11.81" personId="{E609BF74-9624-48D1-ADC9-28292B4FD784}" id="{84C6343C-4C62-498C-9A77-642535B5967A}">
    <text>Link with other works, belle vue roundabout.</text>
  </threadedComment>
  <threadedComment ref="U21" dT="2021-11-25T14:35:14.56" personId="{E609BF74-9624-48D1-ADC9-28292B4FD784}" id="{1F6B1F63-E743-4756-B547-B767CACE1353}">
    <text>considering wider projects around sudbry (eg MH, bus station)</text>
  </threadedComment>
  <threadedComment ref="U22" dT="2021-11-25T15:22:52.09" personId="{E609BF74-9624-48D1-ADC9-28292B4FD784}" id="{4F86E147-5A6B-474E-A33C-1A5F8B039824}">
    <text>Wider MH works</text>
  </threadedComment>
  <threadedComment ref="W23" dT="2021-10-06T12:49:17.72" personId="{E609BF74-9624-48D1-ADC9-28292B4FD784}" id="{1FA60E69-8F54-4C08-9367-19A37F7F76AF}">
    <text>Would link with cornard river path</text>
  </threadedComment>
  <threadedComment ref="X25" dT="2021-11-24T13:57:00.79" personId="{E609BF74-9624-48D1-ADC9-28292B4FD784}" id="{2121CBCF-7F1C-4083-8B12-4D5E63185554}">
    <text>potential link to Kings Hill / Cornard Road improvements</text>
  </threadedComment>
  <threadedComment ref="X27"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M4" dT="2021-09-30T16:34:56.49" personId="{64BA5063-CE42-450D-A8B5-E6451907A348}" id="{946845F7-3F8D-491A-ACA5-DBDDF2C48A44}">
    <text>using Geography: Middle Super Output Area, Cycling Flows: Route Network LSOA clickable and scenario: government target equality</text>
  </threadedComment>
  <threadedComment ref="M10"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Y10" dT="2021-11-23T10:14:47.44" personId="{E609BF74-9624-48D1-ADC9-28292B4FD784}" id="{699E951A-F968-4F44-B6BB-47E0F577D1AE}">
    <text>Based on introducng a footpath connecting Stanley Wood Ave and Acton Lane. Currently culdesac backing onto a field.</text>
  </threadedComment>
  <threadedComment ref="M13" dT="2021-11-29T13:07:35.05" personId="{E609BF74-9624-48D1-ADC9-28292B4FD784}" id="{5A52BD88-5108-4ED7-B77A-9101F0CBA555}">
    <text>PCT @90% of network actually gave theresult 'infinite' based on dividing by zero (baseline figure). Used Strava :-)</text>
  </threadedComment>
  <threadedComment ref="I18" dT="2021-10-06T16:46:31.70" personId="{E609BF74-9624-48D1-ADC9-28292B4FD784}" id="{E163F077-9A1C-42DF-9492-2D4A77CD58B0}">
    <text>Difficult to quantify as they don't specify a route, just a junction</text>
  </threadedComment>
  <threadedComment ref="I18" dT="2021-10-06T16:48:42.12" personId="{E609BF74-9624-48D1-ADC9-28292B4FD784}" id="{BF3C732B-5964-4649-8A03-A4E715A301DB}" parentId="{E163F077-9A1C-42DF-9492-2D4A77CD58B0}">
    <text>Potentially full junction redesign.</text>
  </threadedComment>
  <threadedComment ref="I18"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X27" dT="2021-11-25T16:58:34.42" personId="{E609BF74-9624-48D1-ADC9-28292B4FD784}" id="{327D73EC-3A3E-4C2F-BCEF-996C3267F772}">
    <text>Market Hill development</text>
  </threadedComment>
  <threadedComment ref="X29" dT="2021-11-26T15:24:22.30" personId="{E609BF74-9624-48D1-ADC9-28292B4FD784}" id="{14464C87-246C-40BF-988F-2FDC0521EE38}">
    <text>Melford Road cycle lane</text>
  </threadedComment>
  <threadedComment ref="M32" dT="2021-11-29T09:11:48.19" personId="{E609BF74-9624-48D1-ADC9-28292B4FD784}" id="{A2337C03-09EB-4204-AA81-2A1FB4866518}">
    <text>@50% network</text>
  </threadedComment>
  <threadedComment ref="T35"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5" dT="2021-09-23T13:56:59.34" personId="{6335A9E2-D67B-4A8B-A916-67EFD1CD4616}" id="{DA145155-91D1-4CA6-98E3-B2340AA58854}">
    <text>Potentially a 1, some areas there is limited space to add a path with adequate width.</text>
  </threadedComment>
  <threadedComment ref="I19"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1" dT="2021-11-29T14:24:36.57" personId="{E609BF74-9624-48D1-ADC9-28292B4FD784}" id="{06F226CD-F5EA-435F-8453-0C0C0BE8FF45}">
    <text>Confused by their reference to Back Lane</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6339-2FEE-4E8D-8DE5-4A5FEDD7F562}">
  <dimension ref="C1:AA16"/>
  <sheetViews>
    <sheetView topLeftCell="A8" workbookViewId="0">
      <selection activeCell="I23" sqref="I23"/>
    </sheetView>
  </sheetViews>
  <sheetFormatPr defaultColWidth="8.7265625" defaultRowHeight="14.5" x14ac:dyDescent="0.35"/>
  <cols>
    <col min="1" max="1" width="4.54296875" customWidth="1"/>
    <col min="2" max="2" width="3.54296875" customWidth="1"/>
    <col min="3" max="3" width="15.1796875" customWidth="1"/>
    <col min="4" max="4" width="35.6328125" customWidth="1"/>
    <col min="5" max="5" width="39.26953125" customWidth="1"/>
    <col min="6" max="6" width="40.6328125" customWidth="1"/>
    <col min="7" max="7" width="30.6328125" customWidth="1"/>
    <col min="8" max="8" width="25.81640625" customWidth="1"/>
    <col min="9" max="9" width="40.6328125" customWidth="1"/>
    <col min="10" max="10" width="25.6328125" customWidth="1"/>
    <col min="11" max="11" width="29" customWidth="1"/>
    <col min="12" max="12" width="23.36328125" customWidth="1"/>
    <col min="14" max="14" width="26.81640625" customWidth="1"/>
  </cols>
  <sheetData>
    <row r="1" spans="3:27" s="9" customFormat="1" ht="14" x14ac:dyDescent="0.3">
      <c r="G1" s="12"/>
      <c r="H1" s="12"/>
      <c r="I1" s="12"/>
      <c r="J1" s="12"/>
    </row>
    <row r="2" spans="3:27" s="9" customFormat="1" ht="20" x14ac:dyDescent="0.4">
      <c r="C2" s="79" t="s">
        <v>311</v>
      </c>
      <c r="D2" s="79"/>
      <c r="E2" s="79"/>
      <c r="F2" s="79"/>
      <c r="G2" s="79"/>
      <c r="H2" s="79"/>
      <c r="I2" s="79"/>
      <c r="J2" s="79"/>
      <c r="K2" s="79"/>
      <c r="L2" s="79"/>
    </row>
    <row r="3" spans="3:27" s="9" customFormat="1" ht="14" x14ac:dyDescent="0.3">
      <c r="G3" s="12"/>
      <c r="H3" s="12"/>
      <c r="I3" s="12"/>
      <c r="J3" s="12"/>
    </row>
    <row r="4" spans="3:27" s="13" customFormat="1" ht="73.5" customHeight="1" x14ac:dyDescent="0.4">
      <c r="C4" s="56" t="s">
        <v>290</v>
      </c>
      <c r="D4" s="56" t="s">
        <v>280</v>
      </c>
      <c r="E4" s="56" t="s">
        <v>291</v>
      </c>
      <c r="F4" s="56" t="s">
        <v>282</v>
      </c>
      <c r="G4" s="57" t="s">
        <v>294</v>
      </c>
      <c r="H4" s="57" t="s">
        <v>351</v>
      </c>
      <c r="I4" s="57" t="s">
        <v>273</v>
      </c>
      <c r="J4" s="57" t="s">
        <v>274</v>
      </c>
      <c r="K4" s="56" t="s">
        <v>312</v>
      </c>
      <c r="L4" s="56" t="s">
        <v>316</v>
      </c>
      <c r="N4" s="43"/>
    </row>
    <row r="5" spans="3:27" ht="64" customHeight="1" x14ac:dyDescent="0.35">
      <c r="C5" s="27" t="s">
        <v>43</v>
      </c>
      <c r="D5" s="28" t="s">
        <v>313</v>
      </c>
      <c r="E5" s="28" t="s">
        <v>337</v>
      </c>
      <c r="F5" s="28" t="s">
        <v>325</v>
      </c>
      <c r="G5" s="59" t="s">
        <v>34</v>
      </c>
      <c r="H5" s="67">
        <v>3810</v>
      </c>
      <c r="I5" s="60">
        <v>1</v>
      </c>
      <c r="J5" s="61" t="s">
        <v>314</v>
      </c>
      <c r="K5" s="58" t="s">
        <v>315</v>
      </c>
      <c r="L5" s="62" t="s">
        <v>72</v>
      </c>
    </row>
    <row r="6" spans="3:27" ht="55.5" customHeight="1" x14ac:dyDescent="0.35">
      <c r="C6" s="27" t="s">
        <v>43</v>
      </c>
      <c r="D6" s="28" t="s">
        <v>317</v>
      </c>
      <c r="E6" s="28" t="s">
        <v>335</v>
      </c>
      <c r="F6" s="28" t="s">
        <v>323</v>
      </c>
      <c r="G6" s="34" t="s">
        <v>34</v>
      </c>
      <c r="H6" s="68">
        <v>15135</v>
      </c>
      <c r="I6" s="35">
        <v>1</v>
      </c>
      <c r="J6" s="65" t="s">
        <v>314</v>
      </c>
      <c r="K6" s="64" t="s">
        <v>315</v>
      </c>
      <c r="L6" s="66" t="s">
        <v>72</v>
      </c>
    </row>
    <row r="7" spans="3:27" ht="84" x14ac:dyDescent="0.35">
      <c r="C7" s="27" t="s">
        <v>318</v>
      </c>
      <c r="D7" s="28" t="s">
        <v>319</v>
      </c>
      <c r="E7" s="28" t="s">
        <v>336</v>
      </c>
      <c r="F7" s="28" t="s">
        <v>326</v>
      </c>
      <c r="G7" s="34" t="s">
        <v>34</v>
      </c>
      <c r="H7" s="68">
        <v>1500</v>
      </c>
      <c r="I7" s="35">
        <v>1</v>
      </c>
      <c r="J7" s="65" t="s">
        <v>314</v>
      </c>
      <c r="K7" s="64" t="s">
        <v>315</v>
      </c>
      <c r="L7" s="66" t="s">
        <v>72</v>
      </c>
    </row>
    <row r="8" spans="3:27" ht="70" x14ac:dyDescent="0.35">
      <c r="C8" s="27" t="s">
        <v>43</v>
      </c>
      <c r="D8" s="28" t="s">
        <v>330</v>
      </c>
      <c r="E8" s="28" t="s">
        <v>331</v>
      </c>
      <c r="F8" s="28" t="s">
        <v>327</v>
      </c>
      <c r="G8" s="34" t="s">
        <v>34</v>
      </c>
      <c r="H8" s="68">
        <v>10000</v>
      </c>
      <c r="I8" s="35">
        <v>1</v>
      </c>
      <c r="J8" s="65" t="s">
        <v>314</v>
      </c>
      <c r="K8" s="64" t="s">
        <v>315</v>
      </c>
      <c r="L8" s="66" t="s">
        <v>72</v>
      </c>
    </row>
    <row r="9" spans="3:27" ht="48.5" customHeight="1" x14ac:dyDescent="0.35">
      <c r="C9" s="27" t="s">
        <v>27</v>
      </c>
      <c r="D9" s="28" t="s">
        <v>320</v>
      </c>
      <c r="E9" s="28" t="s">
        <v>332</v>
      </c>
      <c r="F9" s="28" t="s">
        <v>334</v>
      </c>
      <c r="G9" s="34" t="s">
        <v>321</v>
      </c>
      <c r="H9" s="68">
        <v>15424.5</v>
      </c>
      <c r="I9" s="35">
        <v>1</v>
      </c>
      <c r="J9" s="65" t="s">
        <v>314</v>
      </c>
      <c r="K9" s="64" t="s">
        <v>322</v>
      </c>
      <c r="L9" s="66" t="s">
        <v>72</v>
      </c>
    </row>
    <row r="10" spans="3:27" ht="29" x14ac:dyDescent="0.35">
      <c r="C10" s="27" t="s">
        <v>27</v>
      </c>
      <c r="D10" s="28" t="s">
        <v>329</v>
      </c>
      <c r="E10" s="28" t="s">
        <v>328</v>
      </c>
      <c r="F10" s="28" t="s">
        <v>333</v>
      </c>
      <c r="G10" s="59" t="s">
        <v>34</v>
      </c>
      <c r="H10" s="67">
        <v>4950</v>
      </c>
      <c r="I10" s="60">
        <v>1</v>
      </c>
      <c r="J10" s="61" t="s">
        <v>314</v>
      </c>
      <c r="K10" s="58" t="s">
        <v>324</v>
      </c>
      <c r="L10" s="62" t="s">
        <v>72</v>
      </c>
    </row>
    <row r="11" spans="3:27" ht="42" x14ac:dyDescent="0.35">
      <c r="C11" s="27" t="s">
        <v>27</v>
      </c>
      <c r="D11" s="28" t="s">
        <v>309</v>
      </c>
      <c r="E11" s="28" t="s">
        <v>310</v>
      </c>
      <c r="F11" s="28" t="s">
        <v>342</v>
      </c>
      <c r="G11" s="26" t="s">
        <v>67</v>
      </c>
      <c r="H11" s="67">
        <v>9600</v>
      </c>
      <c r="I11" s="60">
        <v>1</v>
      </c>
      <c r="J11" s="61" t="s">
        <v>314</v>
      </c>
      <c r="K11" s="58" t="s">
        <v>343</v>
      </c>
      <c r="L11" s="62" t="s">
        <v>72</v>
      </c>
    </row>
    <row r="12" spans="3:27" ht="120" customHeight="1" x14ac:dyDescent="0.35">
      <c r="C12" s="27" t="s">
        <v>318</v>
      </c>
      <c r="D12" s="28" t="s">
        <v>369</v>
      </c>
      <c r="E12" s="28" t="s">
        <v>368</v>
      </c>
      <c r="F12" s="28" t="s">
        <v>367</v>
      </c>
      <c r="G12" s="59" t="s">
        <v>34</v>
      </c>
      <c r="H12" s="67">
        <v>35000</v>
      </c>
      <c r="I12" s="60">
        <v>1</v>
      </c>
      <c r="J12" s="61" t="s">
        <v>314</v>
      </c>
      <c r="K12" s="58" t="s">
        <v>324</v>
      </c>
      <c r="L12" s="62" t="s">
        <v>102</v>
      </c>
    </row>
    <row r="13" spans="3:27" ht="51" x14ac:dyDescent="0.35">
      <c r="C13" s="27" t="s">
        <v>43</v>
      </c>
      <c r="D13" s="26" t="s">
        <v>420</v>
      </c>
      <c r="E13" s="26" t="s">
        <v>421</v>
      </c>
      <c r="F13" s="26" t="s">
        <v>422</v>
      </c>
      <c r="G13" s="3" t="s">
        <v>34</v>
      </c>
      <c r="H13" s="75" t="s">
        <v>424</v>
      </c>
      <c r="I13" s="60">
        <v>1</v>
      </c>
      <c r="J13" s="78" t="s">
        <v>314</v>
      </c>
      <c r="K13" s="72" t="s">
        <v>423</v>
      </c>
      <c r="L13" s="66" t="s">
        <v>72</v>
      </c>
      <c r="M13" s="76"/>
      <c r="N13" s="76"/>
      <c r="O13" s="76"/>
      <c r="P13" s="76"/>
      <c r="Q13" s="76"/>
      <c r="R13" s="76"/>
      <c r="S13" s="76"/>
      <c r="T13" s="76"/>
      <c r="U13" s="76"/>
      <c r="V13" s="76"/>
      <c r="W13" s="76"/>
      <c r="X13" s="76"/>
      <c r="Y13" s="76"/>
      <c r="Z13" s="77"/>
      <c r="AA13" s="74"/>
    </row>
    <row r="14" spans="3:27" x14ac:dyDescent="0.35">
      <c r="F14" s="1"/>
    </row>
    <row r="15" spans="3:27" x14ac:dyDescent="0.35">
      <c r="F15" s="1"/>
    </row>
    <row r="16" spans="3:27" x14ac:dyDescent="0.35">
      <c r="F16" s="1"/>
    </row>
  </sheetData>
  <mergeCells count="1">
    <mergeCell ref="C2:L2"/>
  </mergeCells>
  <conditionalFormatting sqref="C5:C13">
    <cfRule type="containsText" dxfId="27" priority="4" operator="containsText" text="Walking &amp; Cycling">
      <formula>NOT(ISERROR(SEARCH("Walking &amp; Cycling",C5)))</formula>
    </cfRule>
    <cfRule type="containsText" dxfId="26" priority="5" operator="containsText" text="Cycling">
      <formula>NOT(ISERROR(SEARCH("Cycling",C5)))</formula>
    </cfRule>
    <cfRule type="containsText" dxfId="25" priority="6" operator="containsText" text="Walking">
      <formula>NOT(ISERROR(SEARCH("Walking",C5)))</formula>
    </cfRule>
  </conditionalFormatting>
  <conditionalFormatting sqref="G5:G13">
    <cfRule type="containsText" dxfId="24" priority="1" operator="containsText" text="Rights of Way and/or Transport Strategy">
      <formula>NOT(ISERROR(SEARCH("Rights of Way and/or Transport Strategy",G5)))</formula>
    </cfRule>
    <cfRule type="containsText" dxfId="23" priority="2" operator="containsText" text="Rights of Way">
      <formula>NOT(ISERROR(SEARCH("Rights of Way",G5)))</formula>
    </cfRule>
    <cfRule type="containsText" dxfId="22" priority="3" operator="containsText" text="Transport Strategy">
      <formula>NOT(ISERROR(SEARCH("Transport Strategy",G5)))</formula>
    </cfRule>
  </conditionalFormatting>
  <conditionalFormatting sqref="I5:I13">
    <cfRule type="dataBar" priority="22">
      <dataBar>
        <cfvo type="num" val="0"/>
        <cfvo type="num" val="1"/>
        <color theme="9" tint="-0.249977111117893"/>
      </dataBar>
      <extLst>
        <ext xmlns:x14="http://schemas.microsoft.com/office/spreadsheetml/2009/9/main" uri="{B025F937-C7B1-47D3-B67F-A62EFF666E3E}">
          <x14:id>{53C4BA88-D93E-4E43-9ADC-C7C4FA5AA0E2}</x14:id>
        </ext>
      </extLst>
    </cfRule>
    <cfRule type="dataBar" priority="23">
      <dataBar>
        <cfvo type="min"/>
        <cfvo type="max"/>
        <color theme="9" tint="-0.249977111117893"/>
      </dataBar>
      <extLst>
        <ext xmlns:x14="http://schemas.microsoft.com/office/spreadsheetml/2009/9/main" uri="{B025F937-C7B1-47D3-B67F-A62EFF666E3E}">
          <x14:id>{B8C83293-157F-481B-AE90-3D505AEB92AA}</x14:id>
        </ext>
      </extLst>
    </cfRule>
    <cfRule type="dataBar" priority="24">
      <dataBar>
        <cfvo type="min"/>
        <cfvo type="max"/>
        <color theme="9" tint="0.39997558519241921"/>
      </dataBar>
      <extLst>
        <ext xmlns:x14="http://schemas.microsoft.com/office/spreadsheetml/2009/9/main" uri="{B025F937-C7B1-47D3-B67F-A62EFF666E3E}">
          <x14:id>{58EDB8FD-76A9-4CFF-A05A-EB70DFDCC8F1}</x14:id>
        </ext>
      </extLst>
    </cfRule>
    <cfRule type="dataBar" priority="25">
      <dataBar>
        <cfvo type="min"/>
        <cfvo type="max"/>
        <color theme="9" tint="-0.249977111117893"/>
      </dataBar>
      <extLst>
        <ext xmlns:x14="http://schemas.microsoft.com/office/spreadsheetml/2009/9/main" uri="{B025F937-C7B1-47D3-B67F-A62EFF666E3E}">
          <x14:id>{212B784A-836F-4D5A-8802-D42CCEBE7F10}</x14:id>
        </ext>
      </extLst>
    </cfRule>
    <cfRule type="dataBar" priority="26">
      <dataBar>
        <cfvo type="min"/>
        <cfvo type="max"/>
        <color theme="9" tint="0.39997558519241921"/>
      </dataBar>
      <extLst>
        <ext xmlns:x14="http://schemas.microsoft.com/office/spreadsheetml/2009/9/main" uri="{B025F937-C7B1-47D3-B67F-A62EFF666E3E}">
          <x14:id>{5BF6733A-13B1-4B41-AA4A-96F3B6223210}</x14:id>
        </ext>
      </extLst>
    </cfRule>
    <cfRule type="dataBar" priority="27">
      <dataBar>
        <cfvo type="min"/>
        <cfvo type="max"/>
        <color theme="9" tint="-0.249977111117893"/>
      </dataBar>
      <extLst>
        <ext xmlns:x14="http://schemas.microsoft.com/office/spreadsheetml/2009/9/main" uri="{B025F937-C7B1-47D3-B67F-A62EFF666E3E}">
          <x14:id>{DD39E626-9C8A-40DF-9A58-EC44428C1CF2}</x14:id>
        </ext>
      </extLst>
    </cfRule>
    <cfRule type="dataBar" priority="28">
      <dataBar>
        <cfvo type="num" val="0"/>
        <cfvo type="num" val="1"/>
        <color rgb="FF63C384"/>
      </dataBar>
      <extLst>
        <ext xmlns:x14="http://schemas.microsoft.com/office/spreadsheetml/2009/9/main" uri="{B025F937-C7B1-47D3-B67F-A62EFF666E3E}">
          <x14:id>{52965D47-8434-4BC3-8FCA-3E98302AC713}</x14:id>
        </ext>
      </extLst>
    </cfRule>
    <cfRule type="dataBar" priority="29">
      <dataBar>
        <cfvo type="num" val="0"/>
        <cfvo type="num" val="100"/>
        <color rgb="FF638EC6"/>
      </dataBar>
      <extLst>
        <ext xmlns:x14="http://schemas.microsoft.com/office/spreadsheetml/2009/9/main" uri="{B025F937-C7B1-47D3-B67F-A62EFF666E3E}">
          <x14:id>{AB4C770B-5D8C-4051-B2D6-13725807682E}</x14:id>
        </ext>
      </extLst>
    </cfRule>
  </conditionalFormatting>
  <conditionalFormatting sqref="Z13">
    <cfRule type="colorScale" priority="7">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J5:J13" xr:uid="{686EFD65-5AD8-494E-BBD5-E56C10F6C4F4}">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53C4BA88-D93E-4E43-9ADC-C7C4FA5AA0E2}">
            <x14:dataBar minLength="0" maxLength="100">
              <x14:cfvo type="num">
                <xm:f>0</xm:f>
              </x14:cfvo>
              <x14:cfvo type="num">
                <xm:f>1</xm:f>
              </x14:cfvo>
              <x14:negativeFillColor rgb="FFFF0000"/>
              <x14:axisColor rgb="FF000000"/>
            </x14:dataBar>
          </x14:cfRule>
          <x14:cfRule type="dataBar" id="{B8C83293-157F-481B-AE90-3D505AEB92AA}">
            <x14:dataBar minLength="0" maxLength="100">
              <x14:cfvo type="autoMin"/>
              <x14:cfvo type="autoMax"/>
              <x14:negativeFillColor rgb="FFFF0000"/>
              <x14:axisColor rgb="FF000000"/>
            </x14:dataBar>
          </x14:cfRule>
          <x14:cfRule type="dataBar" id="{58EDB8FD-76A9-4CFF-A05A-EB70DFDCC8F1}">
            <x14:dataBar minLength="0" maxLength="100">
              <x14:cfvo type="autoMin"/>
              <x14:cfvo type="autoMax"/>
              <x14:negativeFillColor rgb="FFFF0000"/>
              <x14:axisColor rgb="FF000000"/>
            </x14:dataBar>
          </x14:cfRule>
          <x14:cfRule type="dataBar" id="{212B784A-836F-4D5A-8802-D42CCEBE7F10}">
            <x14:dataBar minLength="0" maxLength="100">
              <x14:cfvo type="autoMin"/>
              <x14:cfvo type="autoMax"/>
              <x14:negativeFillColor rgb="FFFF0000"/>
              <x14:axisColor rgb="FF000000"/>
            </x14:dataBar>
          </x14:cfRule>
          <x14:cfRule type="dataBar" id="{5BF6733A-13B1-4B41-AA4A-96F3B6223210}">
            <x14:dataBar minLength="0" maxLength="100" gradient="0">
              <x14:cfvo type="autoMin"/>
              <x14:cfvo type="autoMax"/>
              <x14:negativeFillColor rgb="FFFF0000"/>
              <x14:axisColor rgb="FF000000"/>
            </x14:dataBar>
          </x14:cfRule>
          <x14:cfRule type="dataBar" id="{DD39E626-9C8A-40DF-9A58-EC44428C1CF2}">
            <x14:dataBar minLength="0" maxLength="100">
              <x14:cfvo type="autoMin"/>
              <x14:cfvo type="autoMax"/>
              <x14:negativeFillColor rgb="FFFF0000"/>
              <x14:axisColor rgb="FF000000"/>
            </x14:dataBar>
          </x14:cfRule>
          <x14:cfRule type="dataBar" id="{52965D47-8434-4BC3-8FCA-3E98302AC713}">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AB4C770B-5D8C-4051-B2D6-13725807682E}">
            <x14:dataBar minLength="0" maxLength="100" gradient="0">
              <x14:cfvo type="num">
                <xm:f>0</xm:f>
              </x14:cfvo>
              <x14:cfvo type="num">
                <xm:f>100</xm:f>
              </x14:cfvo>
              <x14:negativeFillColor rgb="FFFF0000"/>
              <x14:axisColor rgb="FF000000"/>
            </x14:dataBar>
          </x14:cfRule>
          <xm:sqref>I5:I13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A2:AE41"/>
  <sheetViews>
    <sheetView showGridLines="0" zoomScale="85" zoomScaleNormal="85" workbookViewId="0">
      <pane xSplit="2" ySplit="4" topLeftCell="C19" activePane="bottomRight" state="frozen"/>
      <selection pane="topRight" activeCell="C1" sqref="C1"/>
      <selection pane="bottomLeft" activeCell="A5" sqref="A5"/>
      <selection pane="bottomRight" activeCell="E28" sqref="E28"/>
    </sheetView>
  </sheetViews>
  <sheetFormatPr defaultColWidth="8.7265625" defaultRowHeight="14" x14ac:dyDescent="0.3"/>
  <cols>
    <col min="1" max="2" width="4.54296875" style="9" customWidth="1"/>
    <col min="3" max="3" width="3.54296875" style="9" customWidth="1"/>
    <col min="4" max="4" width="13.81640625" style="9" customWidth="1"/>
    <col min="5" max="6" width="35.6328125" style="9" customWidth="1"/>
    <col min="7" max="7" width="40.6328125" style="9" customWidth="1"/>
    <col min="8" max="8" width="30.6328125" style="12" customWidth="1"/>
    <col min="9" max="9" width="25.81640625" style="12" customWidth="1"/>
    <col min="10" max="10" width="40.6328125" style="12" customWidth="1"/>
    <col min="11" max="11" width="25.6328125" style="12" customWidth="1"/>
    <col min="12" max="12" width="39.36328125" style="12" customWidth="1"/>
    <col min="13" max="13" width="14.81640625" style="9" customWidth="1"/>
    <col min="14" max="14" width="25.6328125" style="9" customWidth="1"/>
    <col min="15" max="15" width="19.26953125" style="9" customWidth="1"/>
    <col min="16" max="16" width="16.81640625" style="9" customWidth="1"/>
    <col min="17" max="17" width="23.90625" style="9" customWidth="1"/>
    <col min="18" max="18" width="23.6328125" style="9" customWidth="1"/>
    <col min="19" max="19" width="20.6328125" style="9" customWidth="1"/>
    <col min="20" max="20" width="12.81640625" style="9" customWidth="1"/>
    <col min="21" max="21" width="14.6328125" style="9" customWidth="1"/>
    <col min="22" max="22" width="14.08984375" style="9" customWidth="1"/>
    <col min="23" max="23" width="21.90625" style="9" customWidth="1"/>
    <col min="24" max="24" width="18.81640625" style="9" customWidth="1"/>
    <col min="25" max="25" width="18.1796875" style="9" customWidth="1"/>
    <col min="26" max="26" width="12.26953125" style="9" customWidth="1"/>
    <col min="27" max="27" width="11.6328125" style="9" customWidth="1"/>
    <col min="28" max="28" width="20.6328125" style="9" customWidth="1"/>
    <col min="29" max="29" width="8.7265625" style="9"/>
    <col min="30" max="30" width="26.81640625" style="9" customWidth="1"/>
    <col min="31" max="16384" width="8.7265625" style="9"/>
  </cols>
  <sheetData>
    <row r="2" spans="1:31" ht="20" x14ac:dyDescent="0.4">
      <c r="D2" s="79" t="s">
        <v>293</v>
      </c>
      <c r="E2" s="79"/>
      <c r="F2" s="79"/>
      <c r="G2" s="79"/>
      <c r="H2" s="79"/>
      <c r="I2" s="79"/>
      <c r="J2" s="79"/>
      <c r="K2" s="79"/>
      <c r="L2" s="79"/>
      <c r="M2" s="79"/>
      <c r="N2" s="79"/>
      <c r="O2" s="79"/>
      <c r="P2" s="79"/>
      <c r="Q2" s="79"/>
      <c r="R2" s="79"/>
      <c r="S2" s="79"/>
      <c r="T2" s="79"/>
      <c r="U2" s="79"/>
      <c r="V2" s="79"/>
      <c r="W2" s="79"/>
      <c r="X2" s="79"/>
      <c r="Y2" s="79"/>
      <c r="Z2" s="79"/>
      <c r="AA2" s="79"/>
      <c r="AB2" s="79"/>
    </row>
    <row r="4" spans="1:31" s="13" customFormat="1" ht="121" customHeight="1" x14ac:dyDescent="0.4">
      <c r="D4" s="44" t="s">
        <v>290</v>
      </c>
      <c r="E4" s="45" t="s">
        <v>280</v>
      </c>
      <c r="F4" s="45" t="s">
        <v>291</v>
      </c>
      <c r="G4" s="45" t="s">
        <v>282</v>
      </c>
      <c r="H4" s="46" t="s">
        <v>294</v>
      </c>
      <c r="I4" s="46" t="s">
        <v>295</v>
      </c>
      <c r="J4" s="46" t="s">
        <v>273</v>
      </c>
      <c r="K4" s="46" t="s">
        <v>274</v>
      </c>
      <c r="L4" s="46" t="s">
        <v>312</v>
      </c>
      <c r="M4" s="45" t="s">
        <v>1</v>
      </c>
      <c r="N4" s="45" t="s">
        <v>2</v>
      </c>
      <c r="O4" s="45" t="s">
        <v>3</v>
      </c>
      <c r="P4" s="45" t="s">
        <v>4</v>
      </c>
      <c r="Q4" s="45" t="s">
        <v>5</v>
      </c>
      <c r="R4" s="45" t="s">
        <v>6</v>
      </c>
      <c r="S4" s="45" t="s">
        <v>7</v>
      </c>
      <c r="T4" s="45" t="s">
        <v>8</v>
      </c>
      <c r="U4" s="45" t="s">
        <v>9</v>
      </c>
      <c r="V4" s="45" t="s">
        <v>10</v>
      </c>
      <c r="W4" s="45" t="s">
        <v>11</v>
      </c>
      <c r="X4" s="45" t="s">
        <v>12</v>
      </c>
      <c r="Y4" s="45" t="s">
        <v>13</v>
      </c>
      <c r="Z4" s="45" t="s">
        <v>14</v>
      </c>
      <c r="AA4" s="45" t="s">
        <v>285</v>
      </c>
      <c r="AB4" s="47" t="s">
        <v>286</v>
      </c>
      <c r="AD4" s="43" t="s">
        <v>287</v>
      </c>
    </row>
    <row r="5" spans="1:31" customFormat="1" ht="84.5" customHeight="1" x14ac:dyDescent="0.35">
      <c r="D5" s="27" t="s">
        <v>15</v>
      </c>
      <c r="E5" s="28" t="s">
        <v>69</v>
      </c>
      <c r="F5" s="28" t="s">
        <v>70</v>
      </c>
      <c r="G5" s="28" t="s">
        <v>71</v>
      </c>
      <c r="H5" s="26" t="s">
        <v>19</v>
      </c>
      <c r="I5" s="32" t="s">
        <v>298</v>
      </c>
      <c r="J5" s="29">
        <v>0.2</v>
      </c>
      <c r="K5" s="32" t="s">
        <v>275</v>
      </c>
      <c r="L5" s="28" t="s">
        <v>395</v>
      </c>
      <c r="M5" s="23">
        <v>2</v>
      </c>
      <c r="N5" s="24">
        <v>2</v>
      </c>
      <c r="O5" s="24">
        <v>3</v>
      </c>
      <c r="P5" s="24">
        <v>3</v>
      </c>
      <c r="Q5" s="24">
        <v>3</v>
      </c>
      <c r="R5" s="24">
        <v>2</v>
      </c>
      <c r="S5" s="24">
        <v>3</v>
      </c>
      <c r="T5" s="24">
        <v>2</v>
      </c>
      <c r="U5" s="24">
        <v>2</v>
      </c>
      <c r="V5" s="24">
        <v>1</v>
      </c>
      <c r="W5" s="24">
        <v>3</v>
      </c>
      <c r="X5" s="24">
        <v>3</v>
      </c>
      <c r="Y5" s="24">
        <v>2</v>
      </c>
      <c r="Z5" s="24">
        <v>3</v>
      </c>
      <c r="AA5" s="30">
        <f>SUM(N5:Z5)</f>
        <v>32</v>
      </c>
      <c r="AB5" s="25" t="s">
        <v>72</v>
      </c>
      <c r="AE5" s="9"/>
    </row>
    <row r="6" spans="1:31" customFormat="1" ht="84.5" customHeight="1" x14ac:dyDescent="0.35">
      <c r="D6" s="27" t="s">
        <v>52</v>
      </c>
      <c r="E6" s="28" t="s">
        <v>73</v>
      </c>
      <c r="F6" s="28" t="s">
        <v>74</v>
      </c>
      <c r="G6" s="28" t="s">
        <v>75</v>
      </c>
      <c r="H6" s="26" t="s">
        <v>19</v>
      </c>
      <c r="I6" s="32">
        <v>12000</v>
      </c>
      <c r="J6" s="33"/>
      <c r="K6" s="32" t="s">
        <v>297</v>
      </c>
      <c r="L6" s="71"/>
      <c r="M6" s="23">
        <v>1.61</v>
      </c>
      <c r="N6" s="24">
        <v>1</v>
      </c>
      <c r="O6" s="24">
        <v>3</v>
      </c>
      <c r="P6" s="24">
        <v>1</v>
      </c>
      <c r="Q6" s="24">
        <v>3</v>
      </c>
      <c r="R6" s="24">
        <v>3</v>
      </c>
      <c r="S6" s="24">
        <v>3</v>
      </c>
      <c r="T6" s="24">
        <v>3</v>
      </c>
      <c r="U6" s="24">
        <v>2</v>
      </c>
      <c r="V6" s="24">
        <v>2</v>
      </c>
      <c r="W6" s="24">
        <v>2</v>
      </c>
      <c r="X6" s="24">
        <v>3</v>
      </c>
      <c r="Y6" s="24">
        <v>3</v>
      </c>
      <c r="Z6" s="24">
        <v>2</v>
      </c>
      <c r="AA6" s="30">
        <f>SUM(N6:Z6)</f>
        <v>31</v>
      </c>
      <c r="AB6" s="25" t="s">
        <v>72</v>
      </c>
      <c r="AE6" s="9"/>
    </row>
    <row r="7" spans="1:31" s="13" customFormat="1" ht="138.5" customHeight="1" x14ac:dyDescent="0.3">
      <c r="D7" s="27" t="s">
        <v>52</v>
      </c>
      <c r="E7" s="28" t="s">
        <v>388</v>
      </c>
      <c r="F7" s="28" t="s">
        <v>389</v>
      </c>
      <c r="G7" s="28" t="s">
        <v>390</v>
      </c>
      <c r="H7" s="26" t="s">
        <v>50</v>
      </c>
      <c r="I7" s="32">
        <v>130000</v>
      </c>
      <c r="J7" s="29">
        <v>0.4</v>
      </c>
      <c r="K7" s="26" t="s">
        <v>275</v>
      </c>
      <c r="L7" s="28" t="s">
        <v>391</v>
      </c>
      <c r="M7" s="23" t="s">
        <v>51</v>
      </c>
      <c r="N7" s="24">
        <v>2</v>
      </c>
      <c r="O7" s="24">
        <v>3</v>
      </c>
      <c r="P7" s="24">
        <v>1</v>
      </c>
      <c r="Q7" s="24">
        <v>3</v>
      </c>
      <c r="R7" s="24">
        <v>3</v>
      </c>
      <c r="S7" s="24">
        <v>3</v>
      </c>
      <c r="T7" s="24">
        <v>2</v>
      </c>
      <c r="U7" s="24">
        <v>1</v>
      </c>
      <c r="V7" s="24">
        <v>2</v>
      </c>
      <c r="W7" s="24">
        <v>2</v>
      </c>
      <c r="X7" s="24">
        <v>3</v>
      </c>
      <c r="Y7" s="24">
        <v>3</v>
      </c>
      <c r="Z7" s="24">
        <v>3</v>
      </c>
      <c r="AA7" s="30">
        <f>SUM(N7:Z7)</f>
        <v>31</v>
      </c>
      <c r="AB7" s="25" t="s">
        <v>72</v>
      </c>
    </row>
    <row r="8" spans="1:31" ht="98.5" x14ac:dyDescent="0.35">
      <c r="A8"/>
      <c r="B8"/>
      <c r="C8"/>
      <c r="D8" s="14" t="s">
        <v>52</v>
      </c>
      <c r="E8" s="15" t="s">
        <v>392</v>
      </c>
      <c r="F8" s="15" t="s">
        <v>143</v>
      </c>
      <c r="G8" s="21" t="s">
        <v>393</v>
      </c>
      <c r="H8" s="21" t="s">
        <v>50</v>
      </c>
      <c r="I8" s="16">
        <v>200000</v>
      </c>
      <c r="J8" s="35">
        <v>0.2</v>
      </c>
      <c r="K8" s="34" t="s">
        <v>275</v>
      </c>
      <c r="L8" s="16" t="s">
        <v>394</v>
      </c>
      <c r="M8" s="17">
        <v>2</v>
      </c>
      <c r="N8" s="18">
        <v>2</v>
      </c>
      <c r="O8" s="18">
        <v>2</v>
      </c>
      <c r="P8" s="18">
        <v>2</v>
      </c>
      <c r="Q8" s="18">
        <v>3</v>
      </c>
      <c r="R8" s="18">
        <v>3</v>
      </c>
      <c r="S8" s="18">
        <v>2</v>
      </c>
      <c r="T8" s="18">
        <v>2</v>
      </c>
      <c r="U8" s="18">
        <v>3</v>
      </c>
      <c r="V8" s="18">
        <v>2</v>
      </c>
      <c r="W8" s="18">
        <v>3</v>
      </c>
      <c r="X8" s="18">
        <v>2</v>
      </c>
      <c r="Y8" s="18">
        <v>2</v>
      </c>
      <c r="Z8" s="18">
        <v>3</v>
      </c>
      <c r="AA8" s="30">
        <f>SUM(N8:Z8)</f>
        <v>31</v>
      </c>
      <c r="AB8" s="20" t="s">
        <v>22</v>
      </c>
    </row>
    <row r="9" spans="1:31" customFormat="1" ht="99.5" customHeight="1" x14ac:dyDescent="0.35">
      <c r="D9" s="27" t="s">
        <v>43</v>
      </c>
      <c r="E9" s="28" t="s">
        <v>338</v>
      </c>
      <c r="F9" s="28" t="s">
        <v>339</v>
      </c>
      <c r="G9" s="28" t="s">
        <v>340</v>
      </c>
      <c r="H9" s="26" t="s">
        <v>19</v>
      </c>
      <c r="I9" s="32">
        <v>17900</v>
      </c>
      <c r="J9" s="29">
        <v>0.8</v>
      </c>
      <c r="K9" s="32" t="s">
        <v>341</v>
      </c>
      <c r="L9" s="28" t="s">
        <v>344</v>
      </c>
      <c r="M9" s="23" t="s">
        <v>51</v>
      </c>
      <c r="N9" s="24">
        <v>1</v>
      </c>
      <c r="O9" s="24">
        <v>2</v>
      </c>
      <c r="P9" s="24">
        <v>3</v>
      </c>
      <c r="Q9" s="24">
        <v>3</v>
      </c>
      <c r="R9" s="24">
        <v>1</v>
      </c>
      <c r="S9" s="24">
        <v>3</v>
      </c>
      <c r="T9" s="24">
        <v>2</v>
      </c>
      <c r="U9" s="24">
        <v>3</v>
      </c>
      <c r="V9" s="24">
        <v>3</v>
      </c>
      <c r="W9" s="24">
        <v>1</v>
      </c>
      <c r="X9" s="24">
        <v>3</v>
      </c>
      <c r="Y9" s="24">
        <v>3</v>
      </c>
      <c r="Z9" s="24">
        <v>3</v>
      </c>
      <c r="AA9" s="30">
        <f>SUM(N9:Z9)</f>
        <v>31</v>
      </c>
      <c r="AB9" s="25" t="s">
        <v>72</v>
      </c>
    </row>
    <row r="10" spans="1:31" s="13" customFormat="1" ht="89.5" customHeight="1" x14ac:dyDescent="0.3">
      <c r="D10" s="27" t="s">
        <v>27</v>
      </c>
      <c r="E10" s="28" t="s">
        <v>345</v>
      </c>
      <c r="F10" s="28" t="s">
        <v>348</v>
      </c>
      <c r="G10" s="28" t="s">
        <v>347</v>
      </c>
      <c r="H10" s="26" t="s">
        <v>19</v>
      </c>
      <c r="I10" s="32" t="s">
        <v>350</v>
      </c>
      <c r="J10" s="29">
        <v>0.3</v>
      </c>
      <c r="K10" s="32" t="s">
        <v>346</v>
      </c>
      <c r="L10" s="28" t="s">
        <v>349</v>
      </c>
      <c r="M10" s="23">
        <v>3</v>
      </c>
      <c r="N10" s="24">
        <v>2</v>
      </c>
      <c r="O10" s="24">
        <v>2</v>
      </c>
      <c r="P10" s="24">
        <v>3</v>
      </c>
      <c r="Q10" s="24">
        <v>3</v>
      </c>
      <c r="R10" s="24">
        <v>1</v>
      </c>
      <c r="S10" s="24">
        <v>2</v>
      </c>
      <c r="T10" s="24">
        <v>2</v>
      </c>
      <c r="U10" s="24">
        <v>2</v>
      </c>
      <c r="V10" s="24">
        <v>3</v>
      </c>
      <c r="W10" s="24">
        <v>2</v>
      </c>
      <c r="X10" s="24">
        <v>3</v>
      </c>
      <c r="Y10" s="24">
        <v>2</v>
      </c>
      <c r="Z10" s="24">
        <v>3</v>
      </c>
      <c r="AA10" s="30">
        <v>30</v>
      </c>
      <c r="AB10" s="25" t="s">
        <v>72</v>
      </c>
    </row>
    <row r="11" spans="1:31" ht="56" x14ac:dyDescent="0.35">
      <c r="D11" s="27" t="s">
        <v>15</v>
      </c>
      <c r="E11" s="28" t="s">
        <v>405</v>
      </c>
      <c r="F11" s="28" t="s">
        <v>77</v>
      </c>
      <c r="G11" s="26" t="s">
        <v>76</v>
      </c>
      <c r="H11" s="26" t="s">
        <v>19</v>
      </c>
      <c r="I11" s="26" t="s">
        <v>78</v>
      </c>
      <c r="J11" s="31"/>
      <c r="K11" s="26" t="s">
        <v>297</v>
      </c>
      <c r="L11" s="63"/>
      <c r="M11" s="23">
        <v>2.5</v>
      </c>
      <c r="N11" s="24">
        <v>2</v>
      </c>
      <c r="O11" s="24">
        <v>3</v>
      </c>
      <c r="P11" s="24">
        <v>3</v>
      </c>
      <c r="Q11" s="24">
        <v>3</v>
      </c>
      <c r="R11" s="24">
        <v>3</v>
      </c>
      <c r="S11" s="24">
        <v>3</v>
      </c>
      <c r="T11" s="24">
        <v>2</v>
      </c>
      <c r="U11" s="24">
        <v>2</v>
      </c>
      <c r="V11" s="24">
        <v>1</v>
      </c>
      <c r="W11" s="24">
        <v>1</v>
      </c>
      <c r="X11" s="24">
        <v>3</v>
      </c>
      <c r="Y11" s="24">
        <v>2</v>
      </c>
      <c r="Z11" s="24">
        <v>2</v>
      </c>
      <c r="AA11" s="30">
        <f t="shared" ref="AA11:AA28" si="0">SUM(N11:Z11)</f>
        <v>30</v>
      </c>
      <c r="AB11" s="25" t="s">
        <v>72</v>
      </c>
    </row>
    <row r="12" spans="1:31" ht="97.5" customHeight="1" x14ac:dyDescent="0.3">
      <c r="D12" s="10" t="s">
        <v>15</v>
      </c>
      <c r="E12" s="26" t="s">
        <v>406</v>
      </c>
      <c r="F12" s="26" t="s">
        <v>371</v>
      </c>
      <c r="G12" s="26" t="s">
        <v>366</v>
      </c>
      <c r="H12" s="3" t="s">
        <v>34</v>
      </c>
      <c r="I12" s="4" t="s">
        <v>370</v>
      </c>
      <c r="J12" s="29">
        <v>0.8</v>
      </c>
      <c r="K12" s="4" t="s">
        <v>355</v>
      </c>
      <c r="L12" s="28" t="s">
        <v>372</v>
      </c>
      <c r="M12" s="5">
        <v>1.75</v>
      </c>
      <c r="N12" s="6">
        <v>1</v>
      </c>
      <c r="O12" s="6">
        <v>2</v>
      </c>
      <c r="P12" s="6">
        <v>1</v>
      </c>
      <c r="Q12" s="6">
        <v>3</v>
      </c>
      <c r="R12" s="6">
        <v>1</v>
      </c>
      <c r="S12" s="6">
        <v>2</v>
      </c>
      <c r="T12" s="6">
        <v>3</v>
      </c>
      <c r="U12" s="6">
        <v>3</v>
      </c>
      <c r="V12" s="6">
        <v>3</v>
      </c>
      <c r="W12" s="6">
        <v>2</v>
      </c>
      <c r="X12" s="6">
        <v>3</v>
      </c>
      <c r="Y12" s="6">
        <v>3</v>
      </c>
      <c r="Z12" s="6">
        <v>2</v>
      </c>
      <c r="AA12" s="30">
        <f t="shared" si="0"/>
        <v>29</v>
      </c>
      <c r="AB12" s="25" t="s">
        <v>72</v>
      </c>
    </row>
    <row r="13" spans="1:31" ht="56" customHeight="1" x14ac:dyDescent="0.3">
      <c r="D13" s="27" t="s">
        <v>43</v>
      </c>
      <c r="E13" s="26" t="s">
        <v>373</v>
      </c>
      <c r="F13" s="26" t="s">
        <v>374</v>
      </c>
      <c r="G13" s="26" t="s">
        <v>375</v>
      </c>
      <c r="H13" s="3" t="s">
        <v>34</v>
      </c>
      <c r="I13" s="4">
        <v>18450</v>
      </c>
      <c r="J13" s="29">
        <v>0.8</v>
      </c>
      <c r="K13" s="4" t="s">
        <v>355</v>
      </c>
      <c r="L13" s="73" t="s">
        <v>376</v>
      </c>
      <c r="M13" s="5">
        <v>1.81</v>
      </c>
      <c r="N13" s="6">
        <v>1</v>
      </c>
      <c r="O13" s="6">
        <v>2</v>
      </c>
      <c r="P13" s="6">
        <v>1</v>
      </c>
      <c r="Q13" s="6">
        <v>2</v>
      </c>
      <c r="R13" s="6">
        <v>1</v>
      </c>
      <c r="S13" s="6">
        <v>3</v>
      </c>
      <c r="T13" s="6">
        <v>3</v>
      </c>
      <c r="U13" s="6">
        <v>3</v>
      </c>
      <c r="V13" s="6">
        <v>3</v>
      </c>
      <c r="W13" s="6">
        <v>1</v>
      </c>
      <c r="X13" s="6">
        <v>3</v>
      </c>
      <c r="Y13" s="6">
        <v>3</v>
      </c>
      <c r="Z13" s="6">
        <v>3</v>
      </c>
      <c r="AA13" s="30">
        <f t="shared" si="0"/>
        <v>29</v>
      </c>
      <c r="AB13" s="25" t="s">
        <v>72</v>
      </c>
    </row>
    <row r="14" spans="1:31" s="13" customFormat="1" ht="98.5" customHeight="1" x14ac:dyDescent="0.3">
      <c r="D14" s="27" t="s">
        <v>43</v>
      </c>
      <c r="E14" s="26" t="s">
        <v>352</v>
      </c>
      <c r="F14" s="26" t="s">
        <v>353</v>
      </c>
      <c r="G14" s="26" t="s">
        <v>354</v>
      </c>
      <c r="H14" s="26" t="s">
        <v>34</v>
      </c>
      <c r="I14" s="32">
        <v>20275</v>
      </c>
      <c r="J14" s="29">
        <v>0.8</v>
      </c>
      <c r="K14" s="32" t="s">
        <v>355</v>
      </c>
      <c r="L14" s="28" t="s">
        <v>359</v>
      </c>
      <c r="M14" s="23" t="s">
        <v>51</v>
      </c>
      <c r="N14" s="24">
        <v>2</v>
      </c>
      <c r="O14" s="24">
        <v>1</v>
      </c>
      <c r="P14" s="24">
        <v>1</v>
      </c>
      <c r="Q14" s="24">
        <v>2</v>
      </c>
      <c r="R14" s="24">
        <v>1</v>
      </c>
      <c r="S14" s="24">
        <v>2</v>
      </c>
      <c r="T14" s="24">
        <v>3</v>
      </c>
      <c r="U14" s="24">
        <v>3</v>
      </c>
      <c r="V14" s="24">
        <v>3</v>
      </c>
      <c r="W14" s="24">
        <v>2</v>
      </c>
      <c r="X14" s="24">
        <v>3</v>
      </c>
      <c r="Y14" s="24">
        <v>3</v>
      </c>
      <c r="Z14" s="24">
        <v>3</v>
      </c>
      <c r="AA14" s="30">
        <f t="shared" si="0"/>
        <v>29</v>
      </c>
      <c r="AB14" s="25" t="s">
        <v>72</v>
      </c>
    </row>
    <row r="15" spans="1:31" ht="112" x14ac:dyDescent="0.3">
      <c r="D15" s="27" t="s">
        <v>15</v>
      </c>
      <c r="E15" s="28" t="s">
        <v>407</v>
      </c>
      <c r="F15" s="28" t="s">
        <v>396</v>
      </c>
      <c r="G15" s="26" t="s">
        <v>397</v>
      </c>
      <c r="H15" s="26" t="s">
        <v>19</v>
      </c>
      <c r="I15" s="32">
        <v>30000</v>
      </c>
      <c r="J15" s="33"/>
      <c r="K15" s="32" t="s">
        <v>297</v>
      </c>
      <c r="L15" s="28" t="s">
        <v>398</v>
      </c>
      <c r="M15" s="23">
        <v>2.1</v>
      </c>
      <c r="N15" s="24">
        <v>2</v>
      </c>
      <c r="O15" s="24">
        <v>2</v>
      </c>
      <c r="P15" s="24">
        <v>3</v>
      </c>
      <c r="Q15" s="24">
        <v>3</v>
      </c>
      <c r="R15" s="24">
        <v>3</v>
      </c>
      <c r="S15" s="24">
        <v>2</v>
      </c>
      <c r="T15" s="24">
        <v>3</v>
      </c>
      <c r="U15" s="24">
        <v>2</v>
      </c>
      <c r="V15" s="24">
        <v>1</v>
      </c>
      <c r="W15" s="24">
        <v>2</v>
      </c>
      <c r="X15" s="24">
        <v>2</v>
      </c>
      <c r="Y15" s="24">
        <v>2</v>
      </c>
      <c r="Z15" s="24">
        <v>2</v>
      </c>
      <c r="AA15" s="30">
        <f t="shared" si="0"/>
        <v>29</v>
      </c>
      <c r="AB15" s="25" t="s">
        <v>72</v>
      </c>
    </row>
    <row r="16" spans="1:31" ht="56" customHeight="1" x14ac:dyDescent="0.3">
      <c r="D16" s="27" t="s">
        <v>52</v>
      </c>
      <c r="E16" s="28" t="s">
        <v>356</v>
      </c>
      <c r="F16" s="28" t="s">
        <v>357</v>
      </c>
      <c r="G16" s="28" t="s">
        <v>358</v>
      </c>
      <c r="H16" s="26" t="s">
        <v>34</v>
      </c>
      <c r="I16" s="32">
        <v>25495</v>
      </c>
      <c r="J16" s="29">
        <v>0.8</v>
      </c>
      <c r="K16" s="32" t="s">
        <v>355</v>
      </c>
      <c r="L16" s="72" t="s">
        <v>360</v>
      </c>
      <c r="M16" s="23" t="s">
        <v>51</v>
      </c>
      <c r="N16" s="24">
        <v>2</v>
      </c>
      <c r="O16" s="24">
        <v>2</v>
      </c>
      <c r="P16" s="24">
        <v>1</v>
      </c>
      <c r="Q16" s="24">
        <v>2</v>
      </c>
      <c r="R16" s="24">
        <v>1</v>
      </c>
      <c r="S16" s="24">
        <v>1</v>
      </c>
      <c r="T16" s="24">
        <v>3</v>
      </c>
      <c r="U16" s="24">
        <v>3</v>
      </c>
      <c r="V16" s="24">
        <v>3</v>
      </c>
      <c r="W16" s="24">
        <v>1</v>
      </c>
      <c r="X16" s="24">
        <v>3</v>
      </c>
      <c r="Y16" s="24">
        <v>3</v>
      </c>
      <c r="Z16" s="24">
        <v>3</v>
      </c>
      <c r="AA16" s="30">
        <f t="shared" si="0"/>
        <v>28</v>
      </c>
      <c r="AB16" s="25" t="s">
        <v>72</v>
      </c>
    </row>
    <row r="17" spans="4:28" ht="42" x14ac:dyDescent="0.35">
      <c r="D17" s="27" t="s">
        <v>15</v>
      </c>
      <c r="E17" s="28" t="s">
        <v>31</v>
      </c>
      <c r="F17" s="28" t="s">
        <v>32</v>
      </c>
      <c r="G17" s="28" t="s">
        <v>33</v>
      </c>
      <c r="H17" s="26" t="s">
        <v>34</v>
      </c>
      <c r="I17" s="26" t="s">
        <v>35</v>
      </c>
      <c r="J17" s="29">
        <v>0.05</v>
      </c>
      <c r="K17" s="26" t="s">
        <v>297</v>
      </c>
      <c r="L17" s="63"/>
      <c r="M17" s="23" t="s">
        <v>36</v>
      </c>
      <c r="N17" s="24">
        <v>2</v>
      </c>
      <c r="O17" s="24">
        <v>1</v>
      </c>
      <c r="P17" s="24">
        <v>1</v>
      </c>
      <c r="Q17" s="24">
        <v>3</v>
      </c>
      <c r="R17" s="24">
        <v>1</v>
      </c>
      <c r="S17" s="24">
        <v>2</v>
      </c>
      <c r="T17" s="24">
        <v>3</v>
      </c>
      <c r="U17" s="24">
        <v>3</v>
      </c>
      <c r="V17" s="24">
        <v>3</v>
      </c>
      <c r="W17" s="24">
        <v>1</v>
      </c>
      <c r="X17" s="24">
        <v>3</v>
      </c>
      <c r="Y17" s="24">
        <v>3</v>
      </c>
      <c r="Z17" s="24">
        <v>2</v>
      </c>
      <c r="AA17" s="30">
        <f t="shared" si="0"/>
        <v>28</v>
      </c>
      <c r="AB17" s="25" t="s">
        <v>37</v>
      </c>
    </row>
    <row r="18" spans="4:28" ht="70" x14ac:dyDescent="0.3">
      <c r="D18" s="27" t="s">
        <v>0</v>
      </c>
      <c r="E18" s="28" t="s">
        <v>38</v>
      </c>
      <c r="F18" s="28" t="s">
        <v>39</v>
      </c>
      <c r="G18" s="28" t="s">
        <v>40</v>
      </c>
      <c r="H18" s="26" t="s">
        <v>19</v>
      </c>
      <c r="I18" s="26" t="s">
        <v>41</v>
      </c>
      <c r="J18" s="29">
        <v>0.05</v>
      </c>
      <c r="K18" s="26" t="s">
        <v>297</v>
      </c>
      <c r="L18" s="72" t="s">
        <v>387</v>
      </c>
      <c r="M18" s="23" t="s">
        <v>42</v>
      </c>
      <c r="N18" s="24">
        <v>3</v>
      </c>
      <c r="O18" s="24">
        <v>1</v>
      </c>
      <c r="P18" s="24">
        <v>3</v>
      </c>
      <c r="Q18" s="24">
        <v>1</v>
      </c>
      <c r="R18" s="24">
        <v>1</v>
      </c>
      <c r="S18" s="24">
        <v>1</v>
      </c>
      <c r="T18" s="24">
        <v>3</v>
      </c>
      <c r="U18" s="24">
        <v>3</v>
      </c>
      <c r="V18" s="24">
        <v>3</v>
      </c>
      <c r="W18" s="24">
        <v>1</v>
      </c>
      <c r="X18" s="24">
        <v>3</v>
      </c>
      <c r="Y18" s="24">
        <v>3</v>
      </c>
      <c r="Z18" s="24">
        <v>2</v>
      </c>
      <c r="AA18" s="30">
        <f t="shared" si="0"/>
        <v>28</v>
      </c>
      <c r="AB18" s="25" t="s">
        <v>37</v>
      </c>
    </row>
    <row r="19" spans="4:28" ht="56" x14ac:dyDescent="0.35">
      <c r="D19" s="27" t="s">
        <v>15</v>
      </c>
      <c r="E19" s="28" t="s">
        <v>16</v>
      </c>
      <c r="F19" s="28" t="s">
        <v>17</v>
      </c>
      <c r="G19" s="28" t="s">
        <v>18</v>
      </c>
      <c r="H19" s="26" t="s">
        <v>19</v>
      </c>
      <c r="I19" s="26" t="s">
        <v>20</v>
      </c>
      <c r="J19" s="29">
        <v>0.1</v>
      </c>
      <c r="K19" s="26" t="s">
        <v>289</v>
      </c>
      <c r="L19" s="63"/>
      <c r="M19" s="23" t="s">
        <v>21</v>
      </c>
      <c r="N19" s="24">
        <v>2</v>
      </c>
      <c r="O19" s="24">
        <v>1</v>
      </c>
      <c r="P19" s="24">
        <v>2</v>
      </c>
      <c r="Q19" s="24">
        <v>2</v>
      </c>
      <c r="R19" s="24">
        <v>1</v>
      </c>
      <c r="S19" s="24">
        <v>1</v>
      </c>
      <c r="T19" s="24">
        <v>3</v>
      </c>
      <c r="U19" s="24">
        <v>3</v>
      </c>
      <c r="V19" s="24">
        <v>3</v>
      </c>
      <c r="W19" s="24">
        <v>1</v>
      </c>
      <c r="X19" s="24">
        <v>3</v>
      </c>
      <c r="Y19" s="24">
        <v>3</v>
      </c>
      <c r="Z19" s="24">
        <v>2</v>
      </c>
      <c r="AA19" s="30">
        <f t="shared" si="0"/>
        <v>27</v>
      </c>
      <c r="AB19" s="25" t="s">
        <v>22</v>
      </c>
    </row>
    <row r="20" spans="4:28" ht="56" customHeight="1" x14ac:dyDescent="0.3">
      <c r="D20" s="10" t="s">
        <v>43</v>
      </c>
      <c r="E20" s="3" t="s">
        <v>377</v>
      </c>
      <c r="F20" s="3" t="s">
        <v>378</v>
      </c>
      <c r="G20" s="3" t="s">
        <v>379</v>
      </c>
      <c r="H20" s="3" t="s">
        <v>34</v>
      </c>
      <c r="I20" s="4">
        <v>4000</v>
      </c>
      <c r="J20" s="29">
        <v>0.5</v>
      </c>
      <c r="K20" s="4" t="s">
        <v>380</v>
      </c>
      <c r="L20" s="72" t="s">
        <v>381</v>
      </c>
      <c r="M20" s="5" t="s">
        <v>51</v>
      </c>
      <c r="N20" s="6">
        <v>1</v>
      </c>
      <c r="O20" s="6">
        <v>1</v>
      </c>
      <c r="P20" s="6">
        <v>1</v>
      </c>
      <c r="Q20" s="6">
        <v>2</v>
      </c>
      <c r="R20" s="6">
        <v>1</v>
      </c>
      <c r="S20" s="6">
        <v>1</v>
      </c>
      <c r="T20" s="6">
        <v>3</v>
      </c>
      <c r="U20" s="6">
        <v>3</v>
      </c>
      <c r="V20" s="6">
        <v>3</v>
      </c>
      <c r="W20" s="6">
        <v>2</v>
      </c>
      <c r="X20" s="6">
        <v>3</v>
      </c>
      <c r="Y20" s="6">
        <v>3</v>
      </c>
      <c r="Z20" s="6">
        <v>2</v>
      </c>
      <c r="AA20" s="30">
        <f t="shared" si="0"/>
        <v>26</v>
      </c>
      <c r="AB20" s="25" t="s">
        <v>22</v>
      </c>
    </row>
    <row r="21" spans="4:28" ht="56" x14ac:dyDescent="0.35">
      <c r="D21" s="27" t="s">
        <v>15</v>
      </c>
      <c r="E21" s="28" t="s">
        <v>408</v>
      </c>
      <c r="F21" s="28" t="s">
        <v>23</v>
      </c>
      <c r="G21" s="26" t="s">
        <v>24</v>
      </c>
      <c r="H21" s="26" t="s">
        <v>19</v>
      </c>
      <c r="I21" s="26" t="s">
        <v>25</v>
      </c>
      <c r="J21" s="29">
        <v>0</v>
      </c>
      <c r="K21" s="26" t="s">
        <v>297</v>
      </c>
      <c r="L21" s="63"/>
      <c r="M21" s="23" t="s">
        <v>26</v>
      </c>
      <c r="N21" s="24">
        <v>2</v>
      </c>
      <c r="O21" s="24">
        <v>3</v>
      </c>
      <c r="P21" s="24">
        <v>2</v>
      </c>
      <c r="Q21" s="24">
        <v>3</v>
      </c>
      <c r="R21" s="24">
        <v>3</v>
      </c>
      <c r="S21" s="24">
        <v>2</v>
      </c>
      <c r="T21" s="24">
        <v>2</v>
      </c>
      <c r="U21" s="24">
        <v>2</v>
      </c>
      <c r="V21" s="24">
        <v>1</v>
      </c>
      <c r="W21" s="24">
        <v>2</v>
      </c>
      <c r="X21" s="24">
        <v>1</v>
      </c>
      <c r="Y21" s="24">
        <v>1</v>
      </c>
      <c r="Z21" s="24">
        <v>2</v>
      </c>
      <c r="AA21" s="30">
        <f t="shared" si="0"/>
        <v>26</v>
      </c>
      <c r="AB21" s="25" t="s">
        <v>22</v>
      </c>
    </row>
    <row r="22" spans="4:28" ht="28" x14ac:dyDescent="0.35">
      <c r="D22" s="27" t="s">
        <v>27</v>
      </c>
      <c r="E22" s="28" t="s">
        <v>409</v>
      </c>
      <c r="F22" s="26" t="s">
        <v>28</v>
      </c>
      <c r="G22" s="26" t="s">
        <v>29</v>
      </c>
      <c r="H22" s="26" t="s">
        <v>19</v>
      </c>
      <c r="I22" s="26" t="s">
        <v>30</v>
      </c>
      <c r="J22" s="29">
        <v>0</v>
      </c>
      <c r="K22" s="26" t="s">
        <v>297</v>
      </c>
      <c r="L22" s="63"/>
      <c r="M22" s="23">
        <v>2.81</v>
      </c>
      <c r="N22" s="24">
        <v>2</v>
      </c>
      <c r="O22" s="24">
        <v>1</v>
      </c>
      <c r="P22" s="24">
        <v>1</v>
      </c>
      <c r="Q22" s="24">
        <v>3</v>
      </c>
      <c r="R22" s="24">
        <v>3</v>
      </c>
      <c r="S22" s="24">
        <v>1</v>
      </c>
      <c r="T22" s="24">
        <v>2</v>
      </c>
      <c r="U22" s="24">
        <v>3</v>
      </c>
      <c r="V22" s="24">
        <v>2</v>
      </c>
      <c r="W22" s="24">
        <v>1</v>
      </c>
      <c r="X22" s="24">
        <v>3</v>
      </c>
      <c r="Y22" s="24">
        <v>3</v>
      </c>
      <c r="Z22" s="24">
        <v>1</v>
      </c>
      <c r="AA22" s="30">
        <f t="shared" si="0"/>
        <v>26</v>
      </c>
      <c r="AB22" s="25" t="s">
        <v>22</v>
      </c>
    </row>
    <row r="23" spans="4:28" ht="28" x14ac:dyDescent="0.35">
      <c r="D23" s="27" t="s">
        <v>43</v>
      </c>
      <c r="E23" s="28" t="s">
        <v>410</v>
      </c>
      <c r="F23" s="28" t="s">
        <v>44</v>
      </c>
      <c r="G23" s="28" t="s">
        <v>45</v>
      </c>
      <c r="H23" s="26" t="s">
        <v>19</v>
      </c>
      <c r="I23" s="32">
        <v>675000</v>
      </c>
      <c r="J23" s="33"/>
      <c r="K23" s="32" t="s">
        <v>297</v>
      </c>
      <c r="L23" s="63"/>
      <c r="M23" s="23" t="s">
        <v>36</v>
      </c>
      <c r="N23" s="24">
        <v>1</v>
      </c>
      <c r="O23" s="24">
        <v>1</v>
      </c>
      <c r="P23" s="24">
        <v>3</v>
      </c>
      <c r="Q23" s="24">
        <v>3</v>
      </c>
      <c r="R23" s="24">
        <v>3</v>
      </c>
      <c r="S23" s="24">
        <v>3</v>
      </c>
      <c r="T23" s="24">
        <v>2</v>
      </c>
      <c r="U23" s="24">
        <v>1</v>
      </c>
      <c r="V23" s="24">
        <v>1</v>
      </c>
      <c r="W23" s="24">
        <v>2</v>
      </c>
      <c r="X23" s="24">
        <v>3</v>
      </c>
      <c r="Y23" s="24">
        <v>2</v>
      </c>
      <c r="Z23" s="24">
        <v>1</v>
      </c>
      <c r="AA23" s="30">
        <f t="shared" si="0"/>
        <v>26</v>
      </c>
      <c r="AB23" s="25" t="s">
        <v>37</v>
      </c>
    </row>
    <row r="24" spans="4:28" ht="34" customHeight="1" x14ac:dyDescent="0.35">
      <c r="D24" s="27" t="s">
        <v>46</v>
      </c>
      <c r="E24" s="28" t="s">
        <v>47</v>
      </c>
      <c r="F24" s="28" t="s">
        <v>48</v>
      </c>
      <c r="G24" s="28" t="s">
        <v>49</v>
      </c>
      <c r="H24" s="26" t="s">
        <v>50</v>
      </c>
      <c r="I24" s="32">
        <v>18000</v>
      </c>
      <c r="J24" s="33"/>
      <c r="K24" s="32" t="s">
        <v>297</v>
      </c>
      <c r="L24" s="63"/>
      <c r="M24" s="23" t="s">
        <v>51</v>
      </c>
      <c r="N24" s="24">
        <v>2</v>
      </c>
      <c r="O24" s="24">
        <v>2</v>
      </c>
      <c r="P24" s="24">
        <v>1</v>
      </c>
      <c r="Q24" s="24">
        <v>2</v>
      </c>
      <c r="R24" s="24">
        <v>1</v>
      </c>
      <c r="S24" s="24">
        <v>3</v>
      </c>
      <c r="T24" s="24">
        <v>2</v>
      </c>
      <c r="U24" s="24">
        <v>2</v>
      </c>
      <c r="V24" s="24">
        <v>3</v>
      </c>
      <c r="W24" s="24">
        <v>1</v>
      </c>
      <c r="X24" s="24">
        <v>3</v>
      </c>
      <c r="Y24" s="24">
        <v>3</v>
      </c>
      <c r="Z24" s="24">
        <v>1</v>
      </c>
      <c r="AA24" s="30">
        <f t="shared" si="0"/>
        <v>26</v>
      </c>
      <c r="AB24" s="25" t="s">
        <v>37</v>
      </c>
    </row>
    <row r="25" spans="4:28" ht="42" x14ac:dyDescent="0.35">
      <c r="D25" s="27" t="s">
        <v>52</v>
      </c>
      <c r="E25" s="28" t="s">
        <v>411</v>
      </c>
      <c r="F25" s="28" t="s">
        <v>53</v>
      </c>
      <c r="G25" s="26" t="s">
        <v>54</v>
      </c>
      <c r="H25" s="26" t="s">
        <v>19</v>
      </c>
      <c r="I25" s="26" t="s">
        <v>55</v>
      </c>
      <c r="J25" s="29">
        <v>0.05</v>
      </c>
      <c r="K25" s="26" t="s">
        <v>289</v>
      </c>
      <c r="L25" s="63"/>
      <c r="M25" s="23">
        <v>2.1</v>
      </c>
      <c r="N25" s="24">
        <v>2</v>
      </c>
      <c r="O25" s="24">
        <v>2</v>
      </c>
      <c r="P25" s="24">
        <v>1</v>
      </c>
      <c r="Q25" s="24">
        <v>3</v>
      </c>
      <c r="R25" s="24">
        <v>3</v>
      </c>
      <c r="S25" s="24">
        <v>2</v>
      </c>
      <c r="T25" s="24">
        <v>2</v>
      </c>
      <c r="U25" s="24">
        <v>1</v>
      </c>
      <c r="V25" s="24">
        <v>1</v>
      </c>
      <c r="W25" s="24">
        <v>3</v>
      </c>
      <c r="X25" s="24">
        <v>1</v>
      </c>
      <c r="Y25" s="24">
        <v>2</v>
      </c>
      <c r="Z25" s="24">
        <v>2</v>
      </c>
      <c r="AA25" s="30">
        <f t="shared" si="0"/>
        <v>25</v>
      </c>
      <c r="AB25" s="25" t="s">
        <v>37</v>
      </c>
    </row>
    <row r="26" spans="4:28" ht="56" x14ac:dyDescent="0.3">
      <c r="D26" s="27" t="s">
        <v>52</v>
      </c>
      <c r="E26" s="28" t="s">
        <v>56</v>
      </c>
      <c r="F26" s="28" t="s">
        <v>57</v>
      </c>
      <c r="G26" s="28" t="s">
        <v>58</v>
      </c>
      <c r="H26" s="26" t="s">
        <v>50</v>
      </c>
      <c r="I26" s="26" t="s">
        <v>59</v>
      </c>
      <c r="J26" s="31"/>
      <c r="K26" s="26" t="s">
        <v>297</v>
      </c>
      <c r="L26" s="28" t="s">
        <v>385</v>
      </c>
      <c r="M26" s="23">
        <v>3.5</v>
      </c>
      <c r="N26" s="24">
        <v>2</v>
      </c>
      <c r="O26" s="24">
        <v>1</v>
      </c>
      <c r="P26" s="24">
        <v>2</v>
      </c>
      <c r="Q26" s="24">
        <v>2</v>
      </c>
      <c r="R26" s="24">
        <v>1</v>
      </c>
      <c r="S26" s="24">
        <v>1</v>
      </c>
      <c r="T26" s="24">
        <v>2</v>
      </c>
      <c r="U26" s="24">
        <v>1</v>
      </c>
      <c r="V26" s="24">
        <v>2</v>
      </c>
      <c r="W26" s="24">
        <v>3</v>
      </c>
      <c r="X26" s="24">
        <v>3</v>
      </c>
      <c r="Y26" s="24">
        <v>2</v>
      </c>
      <c r="Z26" s="24">
        <v>3</v>
      </c>
      <c r="AA26" s="30">
        <f t="shared" si="0"/>
        <v>25</v>
      </c>
      <c r="AB26" s="25" t="s">
        <v>37</v>
      </c>
    </row>
    <row r="27" spans="4:28" ht="40" customHeight="1" x14ac:dyDescent="0.35">
      <c r="D27" s="27" t="s">
        <v>15</v>
      </c>
      <c r="E27" s="28" t="s">
        <v>60</v>
      </c>
      <c r="F27" s="28" t="s">
        <v>61</v>
      </c>
      <c r="G27" s="26" t="s">
        <v>62</v>
      </c>
      <c r="H27" s="26" t="s">
        <v>19</v>
      </c>
      <c r="I27" s="26" t="s">
        <v>63</v>
      </c>
      <c r="J27" s="29">
        <v>0.05</v>
      </c>
      <c r="K27" s="26" t="s">
        <v>275</v>
      </c>
      <c r="L27" s="63"/>
      <c r="M27" s="23">
        <v>1.83</v>
      </c>
      <c r="N27" s="24">
        <v>1</v>
      </c>
      <c r="O27" s="24">
        <v>1</v>
      </c>
      <c r="P27" s="24">
        <v>3</v>
      </c>
      <c r="Q27" s="24">
        <v>3</v>
      </c>
      <c r="R27" s="24">
        <v>3</v>
      </c>
      <c r="S27" s="24">
        <v>1</v>
      </c>
      <c r="T27" s="24">
        <v>1</v>
      </c>
      <c r="U27" s="24">
        <v>2</v>
      </c>
      <c r="V27" s="24">
        <v>1</v>
      </c>
      <c r="W27" s="24">
        <v>1</v>
      </c>
      <c r="X27" s="24">
        <v>1</v>
      </c>
      <c r="Y27" s="24">
        <v>2</v>
      </c>
      <c r="Z27" s="24">
        <v>2</v>
      </c>
      <c r="AA27" s="30">
        <f t="shared" si="0"/>
        <v>22</v>
      </c>
      <c r="AB27" s="25" t="s">
        <v>37</v>
      </c>
    </row>
    <row r="28" spans="4:28" ht="42" x14ac:dyDescent="0.35">
      <c r="D28" s="27" t="s">
        <v>46</v>
      </c>
      <c r="E28" s="28" t="s">
        <v>412</v>
      </c>
      <c r="F28" s="28" t="s">
        <v>65</v>
      </c>
      <c r="G28" s="28" t="s">
        <v>66</v>
      </c>
      <c r="H28" s="26" t="s">
        <v>67</v>
      </c>
      <c r="I28" s="26" t="s">
        <v>68</v>
      </c>
      <c r="J28" s="31"/>
      <c r="K28" s="26" t="s">
        <v>297</v>
      </c>
      <c r="L28" s="63"/>
      <c r="M28" s="23" t="s">
        <v>51</v>
      </c>
      <c r="N28" s="24">
        <v>1</v>
      </c>
      <c r="O28" s="24">
        <v>1</v>
      </c>
      <c r="P28" s="24">
        <v>1</v>
      </c>
      <c r="Q28" s="24">
        <v>2</v>
      </c>
      <c r="R28" s="24">
        <v>1</v>
      </c>
      <c r="S28" s="24">
        <v>1</v>
      </c>
      <c r="T28" s="24">
        <v>1</v>
      </c>
      <c r="U28" s="24">
        <v>2</v>
      </c>
      <c r="V28" s="24">
        <v>3</v>
      </c>
      <c r="W28" s="24">
        <v>1</v>
      </c>
      <c r="X28" s="24">
        <v>3</v>
      </c>
      <c r="Y28" s="24">
        <v>3</v>
      </c>
      <c r="Z28" s="24">
        <v>1</v>
      </c>
      <c r="AA28" s="30">
        <f t="shared" si="0"/>
        <v>21</v>
      </c>
      <c r="AB28" s="25" t="s">
        <v>37</v>
      </c>
    </row>
    <row r="29" spans="4:28" ht="23" customHeight="1" x14ac:dyDescent="0.3">
      <c r="H29" s="9"/>
      <c r="I29" s="9"/>
      <c r="J29" s="9"/>
      <c r="K29" s="9"/>
      <c r="L29" s="9"/>
    </row>
    <row r="30" spans="4:28" x14ac:dyDescent="0.3">
      <c r="H30" s="9"/>
      <c r="I30" s="9"/>
      <c r="J30" s="9"/>
      <c r="K30" s="9"/>
      <c r="L30" s="9"/>
    </row>
    <row r="31" spans="4:28" x14ac:dyDescent="0.3">
      <c r="H31" s="9"/>
      <c r="I31" s="9"/>
      <c r="J31" s="9"/>
      <c r="K31" s="9"/>
      <c r="L31" s="9"/>
    </row>
    <row r="32" spans="4:28" x14ac:dyDescent="0.3">
      <c r="H32" s="9"/>
      <c r="I32" s="9"/>
      <c r="J32" s="9"/>
      <c r="K32" s="9"/>
      <c r="L32" s="9"/>
    </row>
    <row r="33" spans="8:12" x14ac:dyDescent="0.3">
      <c r="H33" s="9"/>
      <c r="I33" s="9"/>
      <c r="J33" s="9"/>
      <c r="K33" s="9"/>
      <c r="L33" s="9"/>
    </row>
    <row r="34" spans="8:12" x14ac:dyDescent="0.3">
      <c r="H34" s="9"/>
      <c r="I34" s="9"/>
      <c r="J34" s="9"/>
      <c r="K34" s="9"/>
      <c r="L34" s="9"/>
    </row>
    <row r="35" spans="8:12" x14ac:dyDescent="0.3">
      <c r="H35" s="9"/>
      <c r="I35" s="9"/>
      <c r="J35" s="9"/>
      <c r="K35" s="9"/>
      <c r="L35" s="9"/>
    </row>
    <row r="36" spans="8:12" x14ac:dyDescent="0.3">
      <c r="J36" s="22"/>
    </row>
    <row r="37" spans="8:12" x14ac:dyDescent="0.3">
      <c r="J37" s="22"/>
    </row>
    <row r="38" spans="8:12" x14ac:dyDescent="0.3">
      <c r="J38" s="22"/>
    </row>
    <row r="39" spans="8:12" x14ac:dyDescent="0.3">
      <c r="J39" s="22"/>
    </row>
    <row r="40" spans="8:12" x14ac:dyDescent="0.3">
      <c r="J40" s="22"/>
    </row>
    <row r="41" spans="8:12" x14ac:dyDescent="0.3">
      <c r="J41" s="22"/>
    </row>
  </sheetData>
  <sortState xmlns:xlrd2="http://schemas.microsoft.com/office/spreadsheetml/2017/richdata2" ref="D5:AB28">
    <sortCondition descending="1" ref="AA5:AA28"/>
  </sortState>
  <mergeCells count="1">
    <mergeCell ref="D2:AB2"/>
  </mergeCells>
  <conditionalFormatting sqref="D5:D28">
    <cfRule type="containsText" dxfId="21" priority="4" operator="containsText" text="Walking &amp; Cycling">
      <formula>NOT(ISERROR(SEARCH("Walking &amp; Cycling",D5)))</formula>
    </cfRule>
    <cfRule type="containsText" dxfId="20" priority="5" operator="containsText" text="Cycling">
      <formula>NOT(ISERROR(SEARCH("Cycling",D5)))</formula>
    </cfRule>
    <cfRule type="containsText" dxfId="19" priority="6" operator="containsText" text="Walking">
      <formula>NOT(ISERROR(SEARCH("Walking",D5)))</formula>
    </cfRule>
  </conditionalFormatting>
  <conditionalFormatting sqref="H5:H28">
    <cfRule type="containsText" dxfId="18" priority="1" operator="containsText" text="Rights of Way and/or Transport Strategy">
      <formula>NOT(ISERROR(SEARCH("Rights of Way and/or Transport Strategy",H5)))</formula>
    </cfRule>
    <cfRule type="containsText" dxfId="17" priority="2" operator="containsText" text="Rights of Way">
      <formula>NOT(ISERROR(SEARCH("Rights of Way",H5)))</formula>
    </cfRule>
    <cfRule type="containsText" dxfId="16" priority="3" operator="containsText" text="Transport Strategy">
      <formula>NOT(ISERROR(SEARCH("Transport Strategy",H5)))</formula>
    </cfRule>
  </conditionalFormatting>
  <conditionalFormatting sqref="J5:J6">
    <cfRule type="dataBar" priority="26">
      <dataBar>
        <cfvo type="num" val="0"/>
        <cfvo type="num" val="1"/>
        <color theme="9" tint="-0.249977111117893"/>
      </dataBar>
      <extLst>
        <ext xmlns:x14="http://schemas.microsoft.com/office/spreadsheetml/2009/9/main" uri="{B025F937-C7B1-47D3-B67F-A62EFF666E3E}">
          <x14:id>{9E68F3B0-766D-45E6-AE21-5ED515256CB7}</x14:id>
        </ext>
      </extLst>
    </cfRule>
    <cfRule type="dataBar" priority="27">
      <dataBar>
        <cfvo type="min"/>
        <cfvo type="max"/>
        <color theme="9" tint="-0.249977111117893"/>
      </dataBar>
      <extLst>
        <ext xmlns:x14="http://schemas.microsoft.com/office/spreadsheetml/2009/9/main" uri="{B025F937-C7B1-47D3-B67F-A62EFF666E3E}">
          <x14:id>{0C72153B-38B3-406E-857B-FA59127807C2}</x14:id>
        </ext>
      </extLst>
    </cfRule>
    <cfRule type="dataBar" priority="28">
      <dataBar>
        <cfvo type="min"/>
        <cfvo type="max"/>
        <color theme="9" tint="0.39997558519241921"/>
      </dataBar>
      <extLst>
        <ext xmlns:x14="http://schemas.microsoft.com/office/spreadsheetml/2009/9/main" uri="{B025F937-C7B1-47D3-B67F-A62EFF666E3E}">
          <x14:id>{66C9BE4E-A504-43F1-BA87-6D406CF40772}</x14:id>
        </ext>
      </extLst>
    </cfRule>
    <cfRule type="dataBar" priority="29">
      <dataBar>
        <cfvo type="min"/>
        <cfvo type="max"/>
        <color theme="9" tint="-0.249977111117893"/>
      </dataBar>
      <extLst>
        <ext xmlns:x14="http://schemas.microsoft.com/office/spreadsheetml/2009/9/main" uri="{B025F937-C7B1-47D3-B67F-A62EFF666E3E}">
          <x14:id>{CEEFA8C7-F54A-4C03-B6F2-CBBB79184BDA}</x14:id>
        </ext>
      </extLst>
    </cfRule>
    <cfRule type="dataBar" priority="30">
      <dataBar>
        <cfvo type="min"/>
        <cfvo type="max"/>
        <color theme="9" tint="0.39997558519241921"/>
      </dataBar>
      <extLst>
        <ext xmlns:x14="http://schemas.microsoft.com/office/spreadsheetml/2009/9/main" uri="{B025F937-C7B1-47D3-B67F-A62EFF666E3E}">
          <x14:id>{E11DFF00-56D2-4B52-A159-AB1E2B1B0A7B}</x14:id>
        </ext>
      </extLst>
    </cfRule>
    <cfRule type="dataBar" priority="31">
      <dataBar>
        <cfvo type="min"/>
        <cfvo type="max"/>
        <color theme="9" tint="-0.249977111117893"/>
      </dataBar>
      <extLst>
        <ext xmlns:x14="http://schemas.microsoft.com/office/spreadsheetml/2009/9/main" uri="{B025F937-C7B1-47D3-B67F-A62EFF666E3E}">
          <x14:id>{0C8C4085-6A87-4958-99FE-28747AD5EB85}</x14:id>
        </ext>
      </extLst>
    </cfRule>
    <cfRule type="dataBar" priority="32">
      <dataBar>
        <cfvo type="num" val="0"/>
        <cfvo type="num" val="1"/>
        <color rgb="FF63C384"/>
      </dataBar>
      <extLst>
        <ext xmlns:x14="http://schemas.microsoft.com/office/spreadsheetml/2009/9/main" uri="{B025F937-C7B1-47D3-B67F-A62EFF666E3E}">
          <x14:id>{FFD5B491-77BD-4F32-A0C8-0BB291EF4D3D}</x14:id>
        </ext>
      </extLst>
    </cfRule>
    <cfRule type="dataBar" priority="33">
      <dataBar>
        <cfvo type="num" val="0"/>
        <cfvo type="num" val="100"/>
        <color rgb="FF638EC6"/>
      </dataBar>
      <extLst>
        <ext xmlns:x14="http://schemas.microsoft.com/office/spreadsheetml/2009/9/main" uri="{B025F937-C7B1-47D3-B67F-A62EFF666E3E}">
          <x14:id>{4DE9207C-B1D7-4246-B5BA-0D8E079C5734}</x14:id>
        </ext>
      </extLst>
    </cfRule>
  </conditionalFormatting>
  <conditionalFormatting sqref="J8">
    <cfRule type="dataBar" priority="7">
      <dataBar>
        <cfvo type="num" val="0"/>
        <cfvo type="num" val="1"/>
        <color theme="9" tint="-0.249977111117893"/>
      </dataBar>
      <extLst>
        <ext xmlns:x14="http://schemas.microsoft.com/office/spreadsheetml/2009/9/main" uri="{B025F937-C7B1-47D3-B67F-A62EFF666E3E}">
          <x14:id>{9B12CF2A-1C94-489D-9923-587527C27E45}</x14:id>
        </ext>
      </extLst>
    </cfRule>
    <cfRule type="dataBar" priority="8">
      <dataBar>
        <cfvo type="min"/>
        <cfvo type="max"/>
        <color theme="9" tint="-0.249977111117893"/>
      </dataBar>
      <extLst>
        <ext xmlns:x14="http://schemas.microsoft.com/office/spreadsheetml/2009/9/main" uri="{B025F937-C7B1-47D3-B67F-A62EFF666E3E}">
          <x14:id>{C85D454E-6D35-4630-943D-4B78A09DE8C2}</x14:id>
        </ext>
      </extLst>
    </cfRule>
    <cfRule type="dataBar" priority="9">
      <dataBar>
        <cfvo type="num" val="0"/>
        <cfvo type="num" val="1"/>
        <color rgb="FF638EC6"/>
      </dataBar>
      <extLst>
        <ext xmlns:x14="http://schemas.microsoft.com/office/spreadsheetml/2009/9/main" uri="{B025F937-C7B1-47D3-B67F-A62EFF666E3E}">
          <x14:id>{6CEF350D-7B2E-4E87-A60E-3D0A8C4C8AA4}</x14:id>
        </ext>
      </extLst>
    </cfRule>
  </conditionalFormatting>
  <conditionalFormatting sqref="J9">
    <cfRule type="dataBar" priority="11">
      <dataBar>
        <cfvo type="num" val="0"/>
        <cfvo type="num" val="1"/>
        <color theme="9" tint="-0.249977111117893"/>
      </dataBar>
      <extLst>
        <ext xmlns:x14="http://schemas.microsoft.com/office/spreadsheetml/2009/9/main" uri="{B025F937-C7B1-47D3-B67F-A62EFF666E3E}">
          <x14:id>{9DC26566-C684-47C9-8CBA-8E75C002DF0E}</x14:id>
        </ext>
      </extLst>
    </cfRule>
    <cfRule type="dataBar" priority="12">
      <dataBar>
        <cfvo type="min"/>
        <cfvo type="max"/>
        <color theme="9" tint="-0.249977111117893"/>
      </dataBar>
      <extLst>
        <ext xmlns:x14="http://schemas.microsoft.com/office/spreadsheetml/2009/9/main" uri="{B025F937-C7B1-47D3-B67F-A62EFF666E3E}">
          <x14:id>{74C5B583-5A55-485E-A536-5CB25894C519}</x14:id>
        </ext>
      </extLst>
    </cfRule>
    <cfRule type="dataBar" priority="13">
      <dataBar>
        <cfvo type="min"/>
        <cfvo type="max"/>
        <color theme="9" tint="0.39997558519241921"/>
      </dataBar>
      <extLst>
        <ext xmlns:x14="http://schemas.microsoft.com/office/spreadsheetml/2009/9/main" uri="{B025F937-C7B1-47D3-B67F-A62EFF666E3E}">
          <x14:id>{048B12B1-B3C4-4354-A0C9-2E4AE035C484}</x14:id>
        </ext>
      </extLst>
    </cfRule>
    <cfRule type="dataBar" priority="14">
      <dataBar>
        <cfvo type="min"/>
        <cfvo type="max"/>
        <color theme="9" tint="-0.249977111117893"/>
      </dataBar>
      <extLst>
        <ext xmlns:x14="http://schemas.microsoft.com/office/spreadsheetml/2009/9/main" uri="{B025F937-C7B1-47D3-B67F-A62EFF666E3E}">
          <x14:id>{037965F6-5DCB-462C-8F5D-31403296775B}</x14:id>
        </ext>
      </extLst>
    </cfRule>
    <cfRule type="dataBar" priority="15">
      <dataBar>
        <cfvo type="min"/>
        <cfvo type="max"/>
        <color theme="9" tint="0.39997558519241921"/>
      </dataBar>
      <extLst>
        <ext xmlns:x14="http://schemas.microsoft.com/office/spreadsheetml/2009/9/main" uri="{B025F937-C7B1-47D3-B67F-A62EFF666E3E}">
          <x14:id>{D16A1BE1-BBAD-4D9A-BE67-61A0D855D239}</x14:id>
        </ext>
      </extLst>
    </cfRule>
    <cfRule type="dataBar" priority="16">
      <dataBar>
        <cfvo type="min"/>
        <cfvo type="max"/>
        <color theme="9" tint="-0.249977111117893"/>
      </dataBar>
      <extLst>
        <ext xmlns:x14="http://schemas.microsoft.com/office/spreadsheetml/2009/9/main" uri="{B025F937-C7B1-47D3-B67F-A62EFF666E3E}">
          <x14:id>{3F38C2E8-0CEC-44A0-BF50-C51B5C1003D8}</x14:id>
        </ext>
      </extLst>
    </cfRule>
    <cfRule type="dataBar" priority="17">
      <dataBar>
        <cfvo type="num" val="0"/>
        <cfvo type="num" val="1"/>
        <color rgb="FF63C384"/>
      </dataBar>
      <extLst>
        <ext xmlns:x14="http://schemas.microsoft.com/office/spreadsheetml/2009/9/main" uri="{B025F937-C7B1-47D3-B67F-A62EFF666E3E}">
          <x14:id>{3E70D4A2-B316-4E53-805D-807F0A31D1F0}</x14:id>
        </ext>
      </extLst>
    </cfRule>
    <cfRule type="dataBar" priority="18">
      <dataBar>
        <cfvo type="num" val="0"/>
        <cfvo type="num" val="100"/>
        <color rgb="FF638EC6"/>
      </dataBar>
      <extLst>
        <ext xmlns:x14="http://schemas.microsoft.com/office/spreadsheetml/2009/9/main" uri="{B025F937-C7B1-47D3-B67F-A62EFF666E3E}">
          <x14:id>{556D6F09-3BF5-4ED7-BF18-06301EFD737A}</x14:id>
        </ext>
      </extLst>
    </cfRule>
  </conditionalFormatting>
  <conditionalFormatting sqref="J10:J28 J7">
    <cfRule type="dataBar" priority="176">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177">
      <dataBar>
        <cfvo type="min"/>
        <cfvo type="max"/>
        <color theme="9" tint="-0.249977111117893"/>
      </dataBar>
      <extLst>
        <ext xmlns:x14="http://schemas.microsoft.com/office/spreadsheetml/2009/9/main" uri="{B025F937-C7B1-47D3-B67F-A62EFF666E3E}">
          <x14:id>{F17911A4-5010-4CC4-BB1C-EBC2D4523369}</x14:id>
        </ext>
      </extLst>
    </cfRule>
    <cfRule type="dataBar" priority="178">
      <dataBar>
        <cfvo type="min"/>
        <cfvo type="max"/>
        <color theme="9" tint="0.39997558519241921"/>
      </dataBar>
      <extLst>
        <ext xmlns:x14="http://schemas.microsoft.com/office/spreadsheetml/2009/9/main" uri="{B025F937-C7B1-47D3-B67F-A62EFF666E3E}">
          <x14:id>{07D12C6D-3D64-4F7B-B5AD-84C3C13291E6}</x14:id>
        </ext>
      </extLst>
    </cfRule>
    <cfRule type="dataBar" priority="179">
      <dataBar>
        <cfvo type="min"/>
        <cfvo type="max"/>
        <color theme="9" tint="-0.249977111117893"/>
      </dataBar>
      <extLst>
        <ext xmlns:x14="http://schemas.microsoft.com/office/spreadsheetml/2009/9/main" uri="{B025F937-C7B1-47D3-B67F-A62EFF666E3E}">
          <x14:id>{990974D2-53B0-4411-996E-B27654EDF3D4}</x14:id>
        </ext>
      </extLst>
    </cfRule>
    <cfRule type="dataBar" priority="180">
      <dataBar>
        <cfvo type="min"/>
        <cfvo type="max"/>
        <color theme="9" tint="0.39997558519241921"/>
      </dataBar>
      <extLst>
        <ext xmlns:x14="http://schemas.microsoft.com/office/spreadsheetml/2009/9/main" uri="{B025F937-C7B1-47D3-B67F-A62EFF666E3E}">
          <x14:id>{1E0DC429-52EC-47AF-999E-C3FCE96ABE03}</x14:id>
        </ext>
      </extLst>
    </cfRule>
    <cfRule type="dataBar" priority="181">
      <dataBar>
        <cfvo type="min"/>
        <cfvo type="max"/>
        <color theme="9" tint="-0.249977111117893"/>
      </dataBar>
      <extLst>
        <ext xmlns:x14="http://schemas.microsoft.com/office/spreadsheetml/2009/9/main" uri="{B025F937-C7B1-47D3-B67F-A62EFF666E3E}">
          <x14:id>{EA51C844-A0C3-4970-A021-401AE8D4DB2D}</x14:id>
        </ext>
      </extLst>
    </cfRule>
    <cfRule type="dataBar" priority="182">
      <dataBar>
        <cfvo type="num" val="0"/>
        <cfvo type="num" val="1"/>
        <color rgb="FF63C384"/>
      </dataBar>
      <extLst>
        <ext xmlns:x14="http://schemas.microsoft.com/office/spreadsheetml/2009/9/main" uri="{B025F937-C7B1-47D3-B67F-A62EFF666E3E}">
          <x14:id>{A011669D-315A-4901-8D6B-3422875FC62C}</x14:id>
        </ext>
      </extLst>
    </cfRule>
    <cfRule type="dataBar" priority="183">
      <dataBar>
        <cfvo type="num" val="0"/>
        <cfvo type="num" val="100"/>
        <color rgb="FF638EC6"/>
      </dataBar>
      <extLst>
        <ext xmlns:x14="http://schemas.microsoft.com/office/spreadsheetml/2009/9/main" uri="{B025F937-C7B1-47D3-B67F-A62EFF666E3E}">
          <x14:id>{4320004F-8382-41E9-901B-32D6B9D4A225}</x14:id>
        </ext>
      </extLst>
    </cfRule>
  </conditionalFormatting>
  <conditionalFormatting sqref="AA5:AA28">
    <cfRule type="colorScale" priority="173">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28"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E68F3B0-766D-45E6-AE21-5ED515256CB7}">
            <x14:dataBar minLength="0" maxLength="100">
              <x14:cfvo type="num">
                <xm:f>0</xm:f>
              </x14:cfvo>
              <x14:cfvo type="num">
                <xm:f>1</xm:f>
              </x14:cfvo>
              <x14:negativeFillColor rgb="FFFF0000"/>
              <x14:axisColor rgb="FF000000"/>
            </x14:dataBar>
          </x14:cfRule>
          <x14:cfRule type="dataBar" id="{0C72153B-38B3-406E-857B-FA59127807C2}">
            <x14:dataBar minLength="0" maxLength="100">
              <x14:cfvo type="autoMin"/>
              <x14:cfvo type="autoMax"/>
              <x14:negativeFillColor rgb="FFFF0000"/>
              <x14:axisColor rgb="FF000000"/>
            </x14:dataBar>
          </x14:cfRule>
          <x14:cfRule type="dataBar" id="{66C9BE4E-A504-43F1-BA87-6D406CF40772}">
            <x14:dataBar minLength="0" maxLength="100">
              <x14:cfvo type="autoMin"/>
              <x14:cfvo type="autoMax"/>
              <x14:negativeFillColor rgb="FFFF0000"/>
              <x14:axisColor rgb="FF000000"/>
            </x14:dataBar>
          </x14:cfRule>
          <x14:cfRule type="dataBar" id="{CEEFA8C7-F54A-4C03-B6F2-CBBB79184BDA}">
            <x14:dataBar minLength="0" maxLength="100">
              <x14:cfvo type="autoMin"/>
              <x14:cfvo type="autoMax"/>
              <x14:negativeFillColor rgb="FFFF0000"/>
              <x14:axisColor rgb="FF000000"/>
            </x14:dataBar>
          </x14:cfRule>
          <x14:cfRule type="dataBar" id="{E11DFF00-56D2-4B52-A159-AB1E2B1B0A7B}">
            <x14:dataBar minLength="0" maxLength="100" gradient="0">
              <x14:cfvo type="autoMin"/>
              <x14:cfvo type="autoMax"/>
              <x14:negativeFillColor rgb="FFFF0000"/>
              <x14:axisColor rgb="FF000000"/>
            </x14:dataBar>
          </x14:cfRule>
          <x14:cfRule type="dataBar" id="{0C8C4085-6A87-4958-99FE-28747AD5EB85}">
            <x14:dataBar minLength="0" maxLength="100">
              <x14:cfvo type="autoMin"/>
              <x14:cfvo type="autoMax"/>
              <x14:negativeFillColor rgb="FFFF0000"/>
              <x14:axisColor rgb="FF000000"/>
            </x14:dataBar>
          </x14:cfRule>
          <x14:cfRule type="dataBar" id="{FFD5B491-77BD-4F32-A0C8-0BB291EF4D3D}">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DE9207C-B1D7-4246-B5BA-0D8E079C5734}">
            <x14:dataBar minLength="0" maxLength="100" gradient="0">
              <x14:cfvo type="num">
                <xm:f>0</xm:f>
              </x14:cfvo>
              <x14:cfvo type="num">
                <xm:f>100</xm:f>
              </x14:cfvo>
              <x14:negativeFillColor rgb="FFFF0000"/>
              <x14:axisColor rgb="FF000000"/>
            </x14:dataBar>
          </x14:cfRule>
          <xm:sqref>J5:J6</xm:sqref>
        </x14:conditionalFormatting>
        <x14:conditionalFormatting xmlns:xm="http://schemas.microsoft.com/office/excel/2006/main">
          <x14:cfRule type="dataBar" id="{9B12CF2A-1C94-489D-9923-587527C27E45}">
            <x14:dataBar minLength="0" maxLength="100">
              <x14:cfvo type="num">
                <xm:f>0</xm:f>
              </x14:cfvo>
              <x14:cfvo type="num">
                <xm:f>1</xm:f>
              </x14:cfvo>
              <x14:negativeFillColor rgb="FFFF0000"/>
              <x14:axisColor rgb="FF000000"/>
            </x14:dataBar>
          </x14:cfRule>
          <x14:cfRule type="dataBar" id="{C85D454E-6D35-4630-943D-4B78A09DE8C2}">
            <x14:dataBar minLength="0" maxLength="100">
              <x14:cfvo type="autoMin"/>
              <x14:cfvo type="autoMax"/>
              <x14:negativeFillColor rgb="FFFF0000"/>
              <x14:axisColor rgb="FF000000"/>
            </x14:dataBar>
          </x14:cfRule>
          <x14:cfRule type="dataBar" id="{6CEF350D-7B2E-4E87-A60E-3D0A8C4C8AA4}">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J8</xm:sqref>
        </x14:conditionalFormatting>
        <x14:conditionalFormatting xmlns:xm="http://schemas.microsoft.com/office/excel/2006/main">
          <x14:cfRule type="dataBar" id="{9DC26566-C684-47C9-8CBA-8E75C002DF0E}">
            <x14:dataBar minLength="0" maxLength="100">
              <x14:cfvo type="num">
                <xm:f>0</xm:f>
              </x14:cfvo>
              <x14:cfvo type="num">
                <xm:f>1</xm:f>
              </x14:cfvo>
              <x14:negativeFillColor rgb="FFFF0000"/>
              <x14:axisColor rgb="FF000000"/>
            </x14:dataBar>
          </x14:cfRule>
          <x14:cfRule type="dataBar" id="{74C5B583-5A55-485E-A536-5CB25894C519}">
            <x14:dataBar minLength="0" maxLength="100">
              <x14:cfvo type="autoMin"/>
              <x14:cfvo type="autoMax"/>
              <x14:negativeFillColor rgb="FFFF0000"/>
              <x14:axisColor rgb="FF000000"/>
            </x14:dataBar>
          </x14:cfRule>
          <x14:cfRule type="dataBar" id="{048B12B1-B3C4-4354-A0C9-2E4AE035C484}">
            <x14:dataBar minLength="0" maxLength="100">
              <x14:cfvo type="autoMin"/>
              <x14:cfvo type="autoMax"/>
              <x14:negativeFillColor rgb="FFFF0000"/>
              <x14:axisColor rgb="FF000000"/>
            </x14:dataBar>
          </x14:cfRule>
          <x14:cfRule type="dataBar" id="{037965F6-5DCB-462C-8F5D-31403296775B}">
            <x14:dataBar minLength="0" maxLength="100">
              <x14:cfvo type="autoMin"/>
              <x14:cfvo type="autoMax"/>
              <x14:negativeFillColor rgb="FFFF0000"/>
              <x14:axisColor rgb="FF000000"/>
            </x14:dataBar>
          </x14:cfRule>
          <x14:cfRule type="dataBar" id="{D16A1BE1-BBAD-4D9A-BE67-61A0D855D239}">
            <x14:dataBar minLength="0" maxLength="100" gradient="0">
              <x14:cfvo type="autoMin"/>
              <x14:cfvo type="autoMax"/>
              <x14:negativeFillColor rgb="FFFF0000"/>
              <x14:axisColor rgb="FF000000"/>
            </x14:dataBar>
          </x14:cfRule>
          <x14:cfRule type="dataBar" id="{3F38C2E8-0CEC-44A0-BF50-C51B5C1003D8}">
            <x14:dataBar minLength="0" maxLength="100">
              <x14:cfvo type="autoMin"/>
              <x14:cfvo type="autoMax"/>
              <x14:negativeFillColor rgb="FFFF0000"/>
              <x14:axisColor rgb="FF000000"/>
            </x14:dataBar>
          </x14:cfRule>
          <x14:cfRule type="dataBar" id="{3E70D4A2-B316-4E53-805D-807F0A31D1F0}">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556D6F09-3BF5-4ED7-BF18-06301EFD737A}">
            <x14:dataBar minLength="0" maxLength="100" gradient="0">
              <x14:cfvo type="num">
                <xm:f>0</xm:f>
              </x14:cfvo>
              <x14:cfvo type="num">
                <xm:f>100</xm:f>
              </x14:cfvo>
              <x14:negativeFillColor rgb="FFFF0000"/>
              <x14:axisColor rgb="FF000000"/>
            </x14:dataBar>
          </x14:cfRule>
          <xm:sqref>J9</xm:sqref>
        </x14:conditionalFormatting>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320004F-8382-41E9-901B-32D6B9D4A225}">
            <x14:dataBar minLength="0" maxLength="100" gradient="0">
              <x14:cfvo type="num">
                <xm:f>0</xm:f>
              </x14:cfvo>
              <x14:cfvo type="num">
                <xm:f>100</xm:f>
              </x14:cfvo>
              <x14:negativeFillColor rgb="FFFF0000"/>
              <x14:axisColor rgb="FF000000"/>
            </x14:dataBar>
          </x14:cfRule>
          <xm:sqref>J10:J28 J7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5"/>
  <sheetViews>
    <sheetView showGridLines="0" tabSelected="1" zoomScale="85" zoomScaleNormal="85" workbookViewId="0">
      <pane xSplit="2" ySplit="4" topLeftCell="C5" activePane="bottomRight" state="frozen"/>
      <selection pane="topRight" activeCell="C1" sqref="C1"/>
      <selection pane="bottomLeft" activeCell="A5" sqref="A5"/>
      <selection pane="bottomRight" activeCell="AC11" sqref="AC11"/>
    </sheetView>
  </sheetViews>
  <sheetFormatPr defaultColWidth="8.7265625" defaultRowHeight="14.5" x14ac:dyDescent="0.35"/>
  <cols>
    <col min="1" max="3" width="4.54296875" customWidth="1"/>
    <col min="4" max="4" width="15.6328125" style="9" customWidth="1"/>
    <col min="5" max="6" width="35.6328125" style="9" customWidth="1"/>
    <col min="7" max="7" width="40.6328125" style="9" customWidth="1"/>
    <col min="8" max="8" width="30.6328125" style="9" customWidth="1"/>
    <col min="9" max="9" width="28.08984375" style="12" customWidth="1"/>
    <col min="10" max="11" width="25.6328125" style="12" customWidth="1"/>
    <col min="12" max="12" width="37.81640625" style="12" customWidth="1"/>
    <col min="13" max="13" width="26.453125" style="9" customWidth="1"/>
    <col min="14" max="14" width="18.453125" style="9" customWidth="1"/>
    <col min="15" max="15" width="18.90625" style="9" customWidth="1"/>
    <col min="16" max="16" width="16.36328125" style="9" customWidth="1"/>
    <col min="17" max="17" width="26.81640625" style="9" customWidth="1"/>
    <col min="18" max="18" width="18" style="9" customWidth="1"/>
    <col min="19" max="19" width="22.08984375" style="9" customWidth="1"/>
    <col min="20" max="20" width="16.08984375" style="9" customWidth="1"/>
    <col min="21" max="21" width="15.54296875" style="9" customWidth="1"/>
    <col min="22" max="22" width="13.26953125" style="9" customWidth="1"/>
    <col min="23" max="23" width="22.90625" style="9" customWidth="1"/>
    <col min="24" max="24" width="19.36328125" style="9" customWidth="1"/>
    <col min="25" max="25" width="15.81640625" style="9" customWidth="1"/>
    <col min="26" max="26" width="20.7265625" style="9" customWidth="1"/>
    <col min="27" max="27" width="10.6328125" style="9" customWidth="1"/>
    <col min="28" max="28" width="20.6328125" style="9" customWidth="1"/>
    <col min="29" max="29" width="8.7265625" style="9"/>
    <col min="30" max="30" width="31.54296875" style="9" customWidth="1"/>
    <col min="31" max="16384" width="8.7265625" style="9"/>
  </cols>
  <sheetData>
    <row r="1" spans="1:30" ht="14" customHeight="1" x14ac:dyDescent="0.35"/>
    <row r="2" spans="1:30" ht="20" x14ac:dyDescent="0.4">
      <c r="D2" s="79" t="s">
        <v>288</v>
      </c>
      <c r="E2" s="79"/>
      <c r="F2" s="79"/>
      <c r="G2" s="79"/>
      <c r="H2" s="79"/>
      <c r="I2" s="79"/>
      <c r="J2" s="79"/>
      <c r="K2" s="79"/>
      <c r="L2" s="79"/>
      <c r="M2" s="79"/>
      <c r="N2" s="79"/>
      <c r="O2" s="79"/>
      <c r="P2" s="79"/>
      <c r="Q2" s="79"/>
      <c r="R2" s="79"/>
      <c r="S2" s="79"/>
      <c r="T2" s="79"/>
      <c r="U2" s="79"/>
      <c r="V2" s="79"/>
      <c r="W2" s="79"/>
      <c r="X2" s="79"/>
      <c r="Y2" s="79"/>
      <c r="Z2" s="79"/>
      <c r="AA2" s="79"/>
      <c r="AB2" s="79"/>
    </row>
    <row r="4" spans="1:30" s="13" customFormat="1" ht="75" customHeight="1" x14ac:dyDescent="0.4">
      <c r="A4" s="1"/>
      <c r="B4" s="1"/>
      <c r="C4" s="1"/>
      <c r="D4" s="48" t="s">
        <v>290</v>
      </c>
      <c r="E4" s="49" t="s">
        <v>280</v>
      </c>
      <c r="F4" s="49" t="s">
        <v>281</v>
      </c>
      <c r="G4" s="49" t="s">
        <v>282</v>
      </c>
      <c r="H4" s="50" t="s">
        <v>292</v>
      </c>
      <c r="I4" s="50" t="s">
        <v>296</v>
      </c>
      <c r="J4" s="50" t="s">
        <v>273</v>
      </c>
      <c r="K4" s="50" t="s">
        <v>274</v>
      </c>
      <c r="L4" s="50" t="s">
        <v>312</v>
      </c>
      <c r="M4" s="49" t="s">
        <v>1</v>
      </c>
      <c r="N4" s="49" t="s">
        <v>2</v>
      </c>
      <c r="O4" s="49" t="s">
        <v>3</v>
      </c>
      <c r="P4" s="49" t="s">
        <v>4</v>
      </c>
      <c r="Q4" s="49" t="s">
        <v>5</v>
      </c>
      <c r="R4" s="49" t="s">
        <v>6</v>
      </c>
      <c r="S4" s="49" t="s">
        <v>7</v>
      </c>
      <c r="T4" s="49" t="s">
        <v>8</v>
      </c>
      <c r="U4" s="49" t="s">
        <v>9</v>
      </c>
      <c r="V4" s="49" t="s">
        <v>10</v>
      </c>
      <c r="W4" s="49" t="s">
        <v>11</v>
      </c>
      <c r="X4" s="49" t="s">
        <v>12</v>
      </c>
      <c r="Y4" s="49" t="s">
        <v>13</v>
      </c>
      <c r="Z4" s="49" t="s">
        <v>14</v>
      </c>
      <c r="AA4" s="49" t="s">
        <v>285</v>
      </c>
      <c r="AB4" s="51" t="s">
        <v>286</v>
      </c>
      <c r="AD4" s="43" t="s">
        <v>287</v>
      </c>
    </row>
    <row r="5" spans="1:30" ht="113" x14ac:dyDescent="0.4">
      <c r="D5" s="14" t="s">
        <v>46</v>
      </c>
      <c r="E5" s="15" t="s">
        <v>361</v>
      </c>
      <c r="F5" s="15" t="s">
        <v>363</v>
      </c>
      <c r="G5" s="15" t="s">
        <v>365</v>
      </c>
      <c r="H5" s="15" t="s">
        <v>82</v>
      </c>
      <c r="I5" s="16" t="s">
        <v>362</v>
      </c>
      <c r="J5" s="35">
        <v>0.4</v>
      </c>
      <c r="K5" s="34" t="s">
        <v>346</v>
      </c>
      <c r="L5" s="16" t="s">
        <v>364</v>
      </c>
      <c r="M5" s="17">
        <v>2.2000000000000002</v>
      </c>
      <c r="N5" s="18">
        <v>2</v>
      </c>
      <c r="O5" s="18">
        <v>2</v>
      </c>
      <c r="P5" s="18">
        <v>2</v>
      </c>
      <c r="Q5" s="18">
        <v>3</v>
      </c>
      <c r="R5" s="18">
        <v>3</v>
      </c>
      <c r="S5" s="18">
        <v>3</v>
      </c>
      <c r="T5" s="18">
        <v>2</v>
      </c>
      <c r="U5" s="18">
        <v>2</v>
      </c>
      <c r="V5" s="18">
        <v>1</v>
      </c>
      <c r="W5" s="18">
        <v>3</v>
      </c>
      <c r="X5" s="18">
        <v>3</v>
      </c>
      <c r="Y5" s="18">
        <v>3</v>
      </c>
      <c r="Z5" s="18">
        <v>3</v>
      </c>
      <c r="AA5" s="19">
        <f t="shared" ref="AA5:AA35" si="0">SUM(N5:Z5)</f>
        <v>32</v>
      </c>
      <c r="AB5" s="20" t="s">
        <v>102</v>
      </c>
    </row>
    <row r="6" spans="1:30" ht="57" x14ac:dyDescent="0.4">
      <c r="D6" s="14" t="s">
        <v>43</v>
      </c>
      <c r="E6" s="15" t="s">
        <v>103</v>
      </c>
      <c r="F6" s="15" t="s">
        <v>104</v>
      </c>
      <c r="G6" s="15" t="s">
        <v>105</v>
      </c>
      <c r="H6" s="15" t="s">
        <v>82</v>
      </c>
      <c r="I6" s="16">
        <v>510000</v>
      </c>
      <c r="J6" s="35">
        <v>0.1</v>
      </c>
      <c r="K6" s="34" t="s">
        <v>289</v>
      </c>
      <c r="L6" s="16"/>
      <c r="M6" s="17">
        <v>2.1</v>
      </c>
      <c r="N6" s="18">
        <v>2</v>
      </c>
      <c r="O6" s="18">
        <v>2</v>
      </c>
      <c r="P6" s="18">
        <v>3</v>
      </c>
      <c r="Q6" s="18">
        <v>3</v>
      </c>
      <c r="R6" s="18">
        <v>1</v>
      </c>
      <c r="S6" s="18">
        <v>3</v>
      </c>
      <c r="T6" s="18">
        <v>2</v>
      </c>
      <c r="U6" s="18">
        <v>2</v>
      </c>
      <c r="V6" s="18">
        <v>1</v>
      </c>
      <c r="W6" s="18">
        <v>1</v>
      </c>
      <c r="X6" s="18">
        <v>3</v>
      </c>
      <c r="Y6" s="18">
        <v>3</v>
      </c>
      <c r="Z6" s="18">
        <v>3</v>
      </c>
      <c r="AA6" s="19">
        <f t="shared" si="0"/>
        <v>29</v>
      </c>
      <c r="AB6" s="20" t="s">
        <v>102</v>
      </c>
    </row>
    <row r="7" spans="1:30" ht="29" x14ac:dyDescent="0.4">
      <c r="D7" s="14" t="s">
        <v>15</v>
      </c>
      <c r="E7" s="15" t="s">
        <v>418</v>
      </c>
      <c r="F7" s="15" t="s">
        <v>106</v>
      </c>
      <c r="G7" s="21" t="s">
        <v>107</v>
      </c>
      <c r="H7" s="15" t="s">
        <v>82</v>
      </c>
      <c r="I7" s="21" t="s">
        <v>108</v>
      </c>
      <c r="J7" s="36"/>
      <c r="K7" s="34" t="s">
        <v>297</v>
      </c>
      <c r="L7" s="21"/>
      <c r="M7" s="17" t="s">
        <v>109</v>
      </c>
      <c r="N7" s="18">
        <v>2</v>
      </c>
      <c r="O7" s="18">
        <v>3</v>
      </c>
      <c r="P7" s="18">
        <v>3</v>
      </c>
      <c r="Q7" s="18">
        <v>3</v>
      </c>
      <c r="R7" s="18">
        <v>3</v>
      </c>
      <c r="S7" s="18">
        <v>3</v>
      </c>
      <c r="T7" s="18">
        <v>2</v>
      </c>
      <c r="U7" s="18">
        <v>1</v>
      </c>
      <c r="V7" s="18">
        <v>1</v>
      </c>
      <c r="W7" s="18">
        <v>1</v>
      </c>
      <c r="X7" s="18">
        <v>3</v>
      </c>
      <c r="Y7" s="18">
        <v>1</v>
      </c>
      <c r="Z7" s="18">
        <v>2</v>
      </c>
      <c r="AA7" s="19">
        <f t="shared" si="0"/>
        <v>28</v>
      </c>
      <c r="AB7" s="20" t="s">
        <v>102</v>
      </c>
    </row>
    <row r="8" spans="1:30" ht="43" x14ac:dyDescent="0.4">
      <c r="D8" s="14" t="s">
        <v>15</v>
      </c>
      <c r="E8" s="15" t="s">
        <v>419</v>
      </c>
      <c r="F8" s="15" t="s">
        <v>110</v>
      </c>
      <c r="G8" s="21" t="s">
        <v>111</v>
      </c>
      <c r="H8" s="15" t="s">
        <v>82</v>
      </c>
      <c r="I8" s="21" t="s">
        <v>112</v>
      </c>
      <c r="J8" s="36"/>
      <c r="K8" s="34" t="s">
        <v>297</v>
      </c>
      <c r="L8" s="21"/>
      <c r="M8" s="17">
        <v>1.87</v>
      </c>
      <c r="N8" s="18">
        <v>1</v>
      </c>
      <c r="O8" s="18">
        <v>3</v>
      </c>
      <c r="P8" s="18">
        <v>1</v>
      </c>
      <c r="Q8" s="18">
        <v>3</v>
      </c>
      <c r="R8" s="18">
        <v>3</v>
      </c>
      <c r="S8" s="18">
        <v>3</v>
      </c>
      <c r="T8" s="18">
        <v>2</v>
      </c>
      <c r="U8" s="18">
        <v>3</v>
      </c>
      <c r="V8" s="18">
        <v>2</v>
      </c>
      <c r="W8" s="18">
        <v>1</v>
      </c>
      <c r="X8" s="18">
        <v>2</v>
      </c>
      <c r="Y8" s="18">
        <v>3</v>
      </c>
      <c r="Z8" s="18">
        <v>1</v>
      </c>
      <c r="AA8" s="19">
        <f t="shared" si="0"/>
        <v>28</v>
      </c>
      <c r="AB8" s="20" t="s">
        <v>102</v>
      </c>
    </row>
    <row r="9" spans="1:30" ht="57" x14ac:dyDescent="0.4">
      <c r="D9" s="14" t="s">
        <v>52</v>
      </c>
      <c r="E9" s="15" t="s">
        <v>425</v>
      </c>
      <c r="F9" s="15" t="s">
        <v>428</v>
      </c>
      <c r="G9" s="15" t="s">
        <v>427</v>
      </c>
      <c r="H9" s="15" t="s">
        <v>34</v>
      </c>
      <c r="I9" s="16" t="s">
        <v>429</v>
      </c>
      <c r="J9" s="35">
        <v>0.15</v>
      </c>
      <c r="K9" s="34" t="s">
        <v>289</v>
      </c>
      <c r="L9" s="16" t="s">
        <v>426</v>
      </c>
      <c r="M9" s="17" t="s">
        <v>430</v>
      </c>
      <c r="N9" s="18">
        <v>2</v>
      </c>
      <c r="O9" s="18">
        <v>2</v>
      </c>
      <c r="P9" s="18">
        <v>1</v>
      </c>
      <c r="Q9" s="18">
        <v>2</v>
      </c>
      <c r="R9" s="18">
        <v>1</v>
      </c>
      <c r="S9" s="18">
        <v>2</v>
      </c>
      <c r="T9" s="18">
        <v>2</v>
      </c>
      <c r="U9" s="18">
        <v>3</v>
      </c>
      <c r="V9" s="18">
        <v>3</v>
      </c>
      <c r="W9" s="18">
        <v>1</v>
      </c>
      <c r="X9" s="18">
        <v>3</v>
      </c>
      <c r="Y9" s="18">
        <v>3</v>
      </c>
      <c r="Z9" s="18">
        <v>2</v>
      </c>
      <c r="AA9" s="19">
        <v>27</v>
      </c>
      <c r="AB9" s="20" t="s">
        <v>83</v>
      </c>
    </row>
    <row r="10" spans="1:30" ht="71" x14ac:dyDescent="0.4">
      <c r="D10" s="14" t="s">
        <v>52</v>
      </c>
      <c r="E10" s="15" t="s">
        <v>417</v>
      </c>
      <c r="F10" s="15" t="s">
        <v>113</v>
      </c>
      <c r="G10" s="15" t="s">
        <v>308</v>
      </c>
      <c r="H10" s="15" t="s">
        <v>82</v>
      </c>
      <c r="I10" s="16">
        <v>200000</v>
      </c>
      <c r="J10" s="36"/>
      <c r="K10" s="34" t="s">
        <v>297</v>
      </c>
      <c r="L10" s="16"/>
      <c r="M10" s="17" t="s">
        <v>114</v>
      </c>
      <c r="N10" s="18">
        <v>2</v>
      </c>
      <c r="O10" s="18">
        <v>2</v>
      </c>
      <c r="P10" s="18">
        <v>3</v>
      </c>
      <c r="Q10" s="18">
        <v>3</v>
      </c>
      <c r="R10" s="18">
        <v>3</v>
      </c>
      <c r="S10" s="18">
        <v>2</v>
      </c>
      <c r="T10" s="18">
        <v>2</v>
      </c>
      <c r="U10" s="18">
        <v>2</v>
      </c>
      <c r="V10" s="18">
        <v>1</v>
      </c>
      <c r="W10" s="18">
        <v>1</v>
      </c>
      <c r="X10" s="18">
        <v>3</v>
      </c>
      <c r="Y10" s="18">
        <v>2</v>
      </c>
      <c r="Z10" s="18">
        <v>1</v>
      </c>
      <c r="AA10" s="19">
        <f t="shared" si="0"/>
        <v>27</v>
      </c>
      <c r="AB10" s="20" t="s">
        <v>102</v>
      </c>
    </row>
    <row r="11" spans="1:30" ht="29" x14ac:dyDescent="0.4">
      <c r="D11" s="14" t="s">
        <v>52</v>
      </c>
      <c r="E11" s="15" t="s">
        <v>115</v>
      </c>
      <c r="F11" s="15" t="s">
        <v>116</v>
      </c>
      <c r="G11" s="15" t="s">
        <v>117</v>
      </c>
      <c r="H11" s="15" t="s">
        <v>82</v>
      </c>
      <c r="I11" s="16">
        <v>125000</v>
      </c>
      <c r="J11" s="36"/>
      <c r="K11" s="34" t="s">
        <v>297</v>
      </c>
      <c r="L11" s="16"/>
      <c r="M11" s="17">
        <v>2.09</v>
      </c>
      <c r="N11" s="18">
        <v>2</v>
      </c>
      <c r="O11" s="18">
        <v>2</v>
      </c>
      <c r="P11" s="18">
        <v>1</v>
      </c>
      <c r="Q11" s="18">
        <v>3</v>
      </c>
      <c r="R11" s="18">
        <v>3</v>
      </c>
      <c r="S11" s="18">
        <v>1</v>
      </c>
      <c r="T11" s="18">
        <v>2</v>
      </c>
      <c r="U11" s="18">
        <v>1</v>
      </c>
      <c r="V11" s="18">
        <v>3</v>
      </c>
      <c r="W11" s="18">
        <v>1</v>
      </c>
      <c r="X11" s="18">
        <v>3</v>
      </c>
      <c r="Y11" s="18">
        <v>3</v>
      </c>
      <c r="Z11" s="18">
        <v>1</v>
      </c>
      <c r="AA11" s="19">
        <f t="shared" si="0"/>
        <v>26</v>
      </c>
      <c r="AB11" s="20" t="s">
        <v>102</v>
      </c>
    </row>
    <row r="12" spans="1:30" ht="57" x14ac:dyDescent="0.4">
      <c r="D12" s="14" t="s">
        <v>52</v>
      </c>
      <c r="E12" s="15" t="s">
        <v>118</v>
      </c>
      <c r="F12" s="15" t="s">
        <v>119</v>
      </c>
      <c r="G12" s="15" t="s">
        <v>120</v>
      </c>
      <c r="H12" s="15" t="s">
        <v>82</v>
      </c>
      <c r="I12" s="16">
        <v>840000</v>
      </c>
      <c r="J12" s="36"/>
      <c r="K12" s="34" t="s">
        <v>297</v>
      </c>
      <c r="L12" s="16"/>
      <c r="M12" s="17">
        <v>1.53</v>
      </c>
      <c r="N12" s="18">
        <v>1</v>
      </c>
      <c r="O12" s="18">
        <v>2</v>
      </c>
      <c r="P12" s="18">
        <v>2</v>
      </c>
      <c r="Q12" s="18">
        <v>3</v>
      </c>
      <c r="R12" s="18">
        <v>3</v>
      </c>
      <c r="S12" s="18">
        <v>2</v>
      </c>
      <c r="T12" s="18">
        <v>2</v>
      </c>
      <c r="U12" s="18">
        <v>1</v>
      </c>
      <c r="V12" s="18">
        <v>1</v>
      </c>
      <c r="W12" s="18">
        <v>2</v>
      </c>
      <c r="X12" s="18">
        <v>3</v>
      </c>
      <c r="Y12" s="18">
        <v>2</v>
      </c>
      <c r="Z12" s="18">
        <v>2</v>
      </c>
      <c r="AA12" s="19">
        <f t="shared" si="0"/>
        <v>26</v>
      </c>
      <c r="AB12" s="20" t="s">
        <v>102</v>
      </c>
    </row>
    <row r="13" spans="1:30" ht="43" x14ac:dyDescent="0.4">
      <c r="D13" s="14" t="s">
        <v>121</v>
      </c>
      <c r="E13" s="15" t="s">
        <v>122</v>
      </c>
      <c r="F13" s="15" t="s">
        <v>123</v>
      </c>
      <c r="G13" s="21" t="s">
        <v>124</v>
      </c>
      <c r="H13" s="21" t="s">
        <v>382</v>
      </c>
      <c r="I13" s="21" t="s">
        <v>125</v>
      </c>
      <c r="J13" s="36"/>
      <c r="K13" s="34" t="s">
        <v>297</v>
      </c>
      <c r="L13" s="21" t="s">
        <v>383</v>
      </c>
      <c r="M13" s="17" t="s">
        <v>51</v>
      </c>
      <c r="N13" s="18">
        <v>2</v>
      </c>
      <c r="O13" s="18">
        <v>3</v>
      </c>
      <c r="P13" s="18">
        <v>1</v>
      </c>
      <c r="Q13" s="18">
        <v>2</v>
      </c>
      <c r="R13" s="18">
        <v>2</v>
      </c>
      <c r="S13" s="18">
        <v>2</v>
      </c>
      <c r="T13" s="18">
        <v>2</v>
      </c>
      <c r="U13" s="18">
        <v>2</v>
      </c>
      <c r="V13" s="18">
        <v>2</v>
      </c>
      <c r="W13" s="18">
        <v>1</v>
      </c>
      <c r="X13" s="18">
        <v>3</v>
      </c>
      <c r="Y13" s="18">
        <v>3</v>
      </c>
      <c r="Z13" s="18">
        <v>1</v>
      </c>
      <c r="AA13" s="19">
        <f t="shared" si="0"/>
        <v>26</v>
      </c>
      <c r="AB13" s="20" t="s">
        <v>102</v>
      </c>
    </row>
    <row r="14" spans="1:30" ht="85" x14ac:dyDescent="0.4">
      <c r="D14" s="14" t="s">
        <v>43</v>
      </c>
      <c r="E14" s="15" t="s">
        <v>169</v>
      </c>
      <c r="F14" s="15" t="s">
        <v>170</v>
      </c>
      <c r="G14" s="15" t="s">
        <v>171</v>
      </c>
      <c r="H14" s="15" t="s">
        <v>82</v>
      </c>
      <c r="I14" s="21" t="s">
        <v>172</v>
      </c>
      <c r="J14" s="36"/>
      <c r="K14" s="34" t="s">
        <v>289</v>
      </c>
      <c r="L14" s="21" t="s">
        <v>384</v>
      </c>
      <c r="M14" s="17" t="s">
        <v>42</v>
      </c>
      <c r="N14" s="18">
        <v>1</v>
      </c>
      <c r="O14" s="18">
        <v>1</v>
      </c>
      <c r="P14" s="18">
        <v>2</v>
      </c>
      <c r="Q14" s="18">
        <v>2</v>
      </c>
      <c r="R14" s="18">
        <v>1</v>
      </c>
      <c r="S14" s="18">
        <v>3</v>
      </c>
      <c r="T14" s="18">
        <v>2</v>
      </c>
      <c r="U14" s="18">
        <v>2</v>
      </c>
      <c r="V14" s="18">
        <v>2</v>
      </c>
      <c r="W14" s="18">
        <v>3</v>
      </c>
      <c r="X14" s="18">
        <v>3</v>
      </c>
      <c r="Y14" s="18">
        <v>3</v>
      </c>
      <c r="Z14" s="18">
        <v>1</v>
      </c>
      <c r="AA14" s="19">
        <f t="shared" si="0"/>
        <v>26</v>
      </c>
      <c r="AB14" s="20" t="s">
        <v>83</v>
      </c>
    </row>
    <row r="15" spans="1:30" ht="29" x14ac:dyDescent="0.4">
      <c r="D15" s="14" t="s">
        <v>15</v>
      </c>
      <c r="E15" s="15" t="s">
        <v>126</v>
      </c>
      <c r="F15" s="15" t="s">
        <v>127</v>
      </c>
      <c r="G15" s="21" t="s">
        <v>128</v>
      </c>
      <c r="H15" s="21" t="s">
        <v>82</v>
      </c>
      <c r="I15" s="21" t="s">
        <v>129</v>
      </c>
      <c r="J15" s="36"/>
      <c r="K15" s="34" t="s">
        <v>297</v>
      </c>
      <c r="L15" s="21"/>
      <c r="M15" s="17">
        <v>2</v>
      </c>
      <c r="N15" s="18">
        <v>2</v>
      </c>
      <c r="O15" s="18">
        <v>2</v>
      </c>
      <c r="P15" s="18">
        <v>3</v>
      </c>
      <c r="Q15" s="18">
        <v>3</v>
      </c>
      <c r="R15" s="18">
        <v>3</v>
      </c>
      <c r="S15" s="18">
        <v>2</v>
      </c>
      <c r="T15" s="18">
        <v>1</v>
      </c>
      <c r="U15" s="18">
        <v>1</v>
      </c>
      <c r="V15" s="18">
        <v>1</v>
      </c>
      <c r="W15" s="18">
        <v>1</v>
      </c>
      <c r="X15" s="18">
        <v>3</v>
      </c>
      <c r="Y15" s="18">
        <v>2</v>
      </c>
      <c r="Z15" s="18">
        <v>1</v>
      </c>
      <c r="AA15" s="19">
        <f t="shared" si="0"/>
        <v>25</v>
      </c>
      <c r="AB15" s="20" t="s">
        <v>102</v>
      </c>
    </row>
    <row r="16" spans="1:30" ht="29" x14ac:dyDescent="0.4">
      <c r="D16" s="14" t="s">
        <v>15</v>
      </c>
      <c r="E16" s="15" t="s">
        <v>64</v>
      </c>
      <c r="F16" s="15" t="s">
        <v>130</v>
      </c>
      <c r="G16" s="21" t="s">
        <v>131</v>
      </c>
      <c r="H16" s="21" t="s">
        <v>82</v>
      </c>
      <c r="I16" s="16">
        <v>675000</v>
      </c>
      <c r="J16" s="36"/>
      <c r="K16" s="34" t="s">
        <v>297</v>
      </c>
      <c r="L16" s="16"/>
      <c r="M16" s="17" t="s">
        <v>51</v>
      </c>
      <c r="N16" s="18">
        <v>2</v>
      </c>
      <c r="O16" s="18">
        <v>2</v>
      </c>
      <c r="P16" s="18">
        <v>3</v>
      </c>
      <c r="Q16" s="18">
        <v>3</v>
      </c>
      <c r="R16" s="18">
        <v>3</v>
      </c>
      <c r="S16" s="18">
        <v>1</v>
      </c>
      <c r="T16" s="18">
        <v>1</v>
      </c>
      <c r="U16" s="18">
        <v>2</v>
      </c>
      <c r="V16" s="18">
        <v>1</v>
      </c>
      <c r="W16" s="18">
        <v>1</v>
      </c>
      <c r="X16" s="18">
        <v>2</v>
      </c>
      <c r="Y16" s="18">
        <v>3</v>
      </c>
      <c r="Z16" s="18">
        <v>1</v>
      </c>
      <c r="AA16" s="19">
        <f t="shared" si="0"/>
        <v>25</v>
      </c>
      <c r="AB16" s="20" t="s">
        <v>102</v>
      </c>
    </row>
    <row r="17" spans="4:28" ht="127" x14ac:dyDescent="0.4">
      <c r="D17" s="14" t="s">
        <v>52</v>
      </c>
      <c r="E17" s="15" t="s">
        <v>300</v>
      </c>
      <c r="F17" s="15" t="s">
        <v>301</v>
      </c>
      <c r="G17" s="15" t="s">
        <v>302</v>
      </c>
      <c r="H17" s="21" t="s">
        <v>50</v>
      </c>
      <c r="I17" s="21" t="s">
        <v>303</v>
      </c>
      <c r="J17" s="35">
        <v>0.1</v>
      </c>
      <c r="K17" s="34" t="s">
        <v>276</v>
      </c>
      <c r="L17" s="21" t="s">
        <v>386</v>
      </c>
      <c r="M17" s="39">
        <v>2.33</v>
      </c>
      <c r="N17" s="41">
        <v>2</v>
      </c>
      <c r="O17" s="41">
        <v>1</v>
      </c>
      <c r="P17" s="41">
        <v>3</v>
      </c>
      <c r="Q17" s="41">
        <v>2</v>
      </c>
      <c r="R17" s="41">
        <v>1</v>
      </c>
      <c r="S17" s="41">
        <v>2</v>
      </c>
      <c r="T17" s="41">
        <v>1</v>
      </c>
      <c r="U17" s="41">
        <v>1</v>
      </c>
      <c r="V17" s="41">
        <v>2</v>
      </c>
      <c r="W17" s="41">
        <v>3</v>
      </c>
      <c r="X17" s="41">
        <v>3</v>
      </c>
      <c r="Y17" s="41">
        <v>2</v>
      </c>
      <c r="Z17" s="41">
        <v>2</v>
      </c>
      <c r="AA17" s="19">
        <f t="shared" si="0"/>
        <v>25</v>
      </c>
      <c r="AB17" s="20" t="s">
        <v>83</v>
      </c>
    </row>
    <row r="18" spans="4:28" ht="29" x14ac:dyDescent="0.4">
      <c r="D18" s="14" t="s">
        <v>52</v>
      </c>
      <c r="E18" s="15" t="s">
        <v>79</v>
      </c>
      <c r="F18" s="15" t="s">
        <v>80</v>
      </c>
      <c r="G18" s="15" t="s">
        <v>81</v>
      </c>
      <c r="H18" s="15" t="s">
        <v>82</v>
      </c>
      <c r="I18" s="16">
        <v>60000</v>
      </c>
      <c r="J18" s="35">
        <v>0</v>
      </c>
      <c r="K18" s="34" t="s">
        <v>297</v>
      </c>
      <c r="L18" s="16"/>
      <c r="M18" s="17">
        <v>3.75</v>
      </c>
      <c r="N18" s="18">
        <v>2</v>
      </c>
      <c r="O18" s="18">
        <v>3</v>
      </c>
      <c r="P18" s="18">
        <v>1</v>
      </c>
      <c r="Q18" s="18">
        <v>3</v>
      </c>
      <c r="R18" s="18">
        <v>3</v>
      </c>
      <c r="S18" s="18">
        <v>2</v>
      </c>
      <c r="T18" s="18">
        <v>1</v>
      </c>
      <c r="U18" s="18">
        <v>1</v>
      </c>
      <c r="V18" s="18">
        <v>1</v>
      </c>
      <c r="W18" s="18">
        <v>1</v>
      </c>
      <c r="X18" s="18">
        <v>3</v>
      </c>
      <c r="Y18" s="18">
        <v>2</v>
      </c>
      <c r="Z18" s="18">
        <v>1</v>
      </c>
      <c r="AA18" s="19">
        <f t="shared" si="0"/>
        <v>24</v>
      </c>
      <c r="AB18" s="20" t="s">
        <v>83</v>
      </c>
    </row>
    <row r="19" spans="4:28" ht="29" x14ac:dyDescent="0.4">
      <c r="D19" s="14" t="s">
        <v>52</v>
      </c>
      <c r="E19" s="15" t="s">
        <v>84</v>
      </c>
      <c r="F19" s="15" t="s">
        <v>85</v>
      </c>
      <c r="G19" s="15" t="s">
        <v>86</v>
      </c>
      <c r="H19" s="15" t="s">
        <v>82</v>
      </c>
      <c r="I19" s="21" t="s">
        <v>87</v>
      </c>
      <c r="J19" s="35">
        <v>0</v>
      </c>
      <c r="K19" s="34" t="s">
        <v>297</v>
      </c>
      <c r="L19" s="21"/>
      <c r="M19" s="17">
        <v>1.67</v>
      </c>
      <c r="N19" s="18">
        <v>1</v>
      </c>
      <c r="O19" s="18">
        <v>2</v>
      </c>
      <c r="P19" s="18">
        <v>3</v>
      </c>
      <c r="Q19" s="18">
        <v>1</v>
      </c>
      <c r="R19" s="18">
        <v>1</v>
      </c>
      <c r="S19" s="18">
        <v>2</v>
      </c>
      <c r="T19" s="18">
        <v>2</v>
      </c>
      <c r="U19" s="18">
        <v>1</v>
      </c>
      <c r="V19" s="18">
        <v>2</v>
      </c>
      <c r="W19" s="18">
        <v>2</v>
      </c>
      <c r="X19" s="18">
        <v>3</v>
      </c>
      <c r="Y19" s="18">
        <v>2</v>
      </c>
      <c r="Z19" s="18">
        <v>2</v>
      </c>
      <c r="AA19" s="19">
        <f t="shared" si="0"/>
        <v>24</v>
      </c>
      <c r="AB19" s="20" t="s">
        <v>83</v>
      </c>
    </row>
    <row r="20" spans="4:28" ht="29" x14ac:dyDescent="0.4">
      <c r="D20" s="14" t="s">
        <v>27</v>
      </c>
      <c r="E20" s="15" t="s">
        <v>64</v>
      </c>
      <c r="F20" s="15" t="s">
        <v>88</v>
      </c>
      <c r="G20" s="21" t="s">
        <v>89</v>
      </c>
      <c r="H20" s="15" t="s">
        <v>82</v>
      </c>
      <c r="I20" s="21" t="s">
        <v>90</v>
      </c>
      <c r="J20" s="35">
        <v>0</v>
      </c>
      <c r="K20" s="34" t="s">
        <v>297</v>
      </c>
      <c r="L20" s="21"/>
      <c r="M20" s="17">
        <v>1.83</v>
      </c>
      <c r="N20" s="18">
        <v>1</v>
      </c>
      <c r="O20" s="18">
        <v>1</v>
      </c>
      <c r="P20" s="18">
        <v>1</v>
      </c>
      <c r="Q20" s="18">
        <v>3</v>
      </c>
      <c r="R20" s="18">
        <v>3</v>
      </c>
      <c r="S20" s="18">
        <v>2</v>
      </c>
      <c r="T20" s="18">
        <v>2</v>
      </c>
      <c r="U20" s="18">
        <v>1</v>
      </c>
      <c r="V20" s="18">
        <v>2</v>
      </c>
      <c r="W20" s="18">
        <v>1</v>
      </c>
      <c r="X20" s="18">
        <v>3</v>
      </c>
      <c r="Y20" s="18">
        <v>3</v>
      </c>
      <c r="Z20" s="18">
        <v>1</v>
      </c>
      <c r="AA20" s="19">
        <f t="shared" si="0"/>
        <v>24</v>
      </c>
      <c r="AB20" s="20" t="s">
        <v>83</v>
      </c>
    </row>
    <row r="21" spans="4:28" ht="57" x14ac:dyDescent="0.4">
      <c r="D21" s="14" t="s">
        <v>27</v>
      </c>
      <c r="E21" s="15" t="s">
        <v>91</v>
      </c>
      <c r="F21" s="15" t="s">
        <v>92</v>
      </c>
      <c r="G21" s="21" t="s">
        <v>93</v>
      </c>
      <c r="H21" s="21" t="s">
        <v>34</v>
      </c>
      <c r="I21" s="21" t="s">
        <v>94</v>
      </c>
      <c r="J21" s="35">
        <v>0</v>
      </c>
      <c r="K21" s="34" t="s">
        <v>297</v>
      </c>
      <c r="L21" s="21"/>
      <c r="M21" s="17">
        <v>1.6</v>
      </c>
      <c r="N21" s="18">
        <v>1</v>
      </c>
      <c r="O21" s="18">
        <v>1</v>
      </c>
      <c r="P21" s="18">
        <v>3</v>
      </c>
      <c r="Q21" s="18">
        <v>2</v>
      </c>
      <c r="R21" s="18">
        <v>1</v>
      </c>
      <c r="S21" s="18">
        <v>1</v>
      </c>
      <c r="T21" s="18">
        <v>2</v>
      </c>
      <c r="U21" s="18">
        <v>2</v>
      </c>
      <c r="V21" s="18">
        <v>3</v>
      </c>
      <c r="W21" s="18">
        <v>1</v>
      </c>
      <c r="X21" s="18">
        <v>3</v>
      </c>
      <c r="Y21" s="18">
        <v>3</v>
      </c>
      <c r="Z21" s="18">
        <v>1</v>
      </c>
      <c r="AA21" s="19">
        <f t="shared" si="0"/>
        <v>24</v>
      </c>
      <c r="AB21" s="20" t="s">
        <v>83</v>
      </c>
    </row>
    <row r="22" spans="4:28" ht="57" x14ac:dyDescent="0.4">
      <c r="D22" s="14" t="s">
        <v>15</v>
      </c>
      <c r="E22" s="15" t="s">
        <v>416</v>
      </c>
      <c r="F22" s="15" t="s">
        <v>132</v>
      </c>
      <c r="G22" s="15" t="s">
        <v>133</v>
      </c>
      <c r="H22" s="21" t="s">
        <v>82</v>
      </c>
      <c r="I22" s="21" t="s">
        <v>134</v>
      </c>
      <c r="J22" s="36"/>
      <c r="K22" s="34" t="s">
        <v>297</v>
      </c>
      <c r="L22" s="21"/>
      <c r="M22" s="17">
        <v>2.0099999999999998</v>
      </c>
      <c r="N22" s="18">
        <v>2</v>
      </c>
      <c r="O22" s="18">
        <v>2</v>
      </c>
      <c r="P22" s="18">
        <v>3</v>
      </c>
      <c r="Q22" s="18">
        <v>3</v>
      </c>
      <c r="R22" s="18">
        <v>3</v>
      </c>
      <c r="S22" s="18">
        <v>2</v>
      </c>
      <c r="T22" s="18">
        <v>1</v>
      </c>
      <c r="U22" s="18">
        <v>1</v>
      </c>
      <c r="V22" s="18">
        <v>1</v>
      </c>
      <c r="W22" s="18">
        <v>1</v>
      </c>
      <c r="X22" s="18">
        <v>3</v>
      </c>
      <c r="Y22" s="18">
        <v>1</v>
      </c>
      <c r="Z22" s="18">
        <v>1</v>
      </c>
      <c r="AA22" s="19">
        <f t="shared" si="0"/>
        <v>24</v>
      </c>
      <c r="AB22" s="20" t="s">
        <v>102</v>
      </c>
    </row>
    <row r="23" spans="4:28" ht="43" x14ac:dyDescent="0.4">
      <c r="D23" s="14" t="s">
        <v>27</v>
      </c>
      <c r="E23" s="15" t="s">
        <v>135</v>
      </c>
      <c r="F23" s="15" t="s">
        <v>136</v>
      </c>
      <c r="G23" s="21" t="s">
        <v>137</v>
      </c>
      <c r="H23" s="21" t="s">
        <v>82</v>
      </c>
      <c r="I23" s="21" t="s">
        <v>138</v>
      </c>
      <c r="J23" s="36"/>
      <c r="K23" s="34" t="s">
        <v>297</v>
      </c>
      <c r="L23" s="21"/>
      <c r="M23" s="17">
        <v>2.8</v>
      </c>
      <c r="N23" s="18">
        <v>2</v>
      </c>
      <c r="O23" s="18">
        <v>2</v>
      </c>
      <c r="P23" s="18">
        <v>1</v>
      </c>
      <c r="Q23" s="18">
        <v>3</v>
      </c>
      <c r="R23" s="18">
        <v>3</v>
      </c>
      <c r="S23" s="18">
        <v>2</v>
      </c>
      <c r="T23" s="18">
        <v>2</v>
      </c>
      <c r="U23" s="18">
        <v>1</v>
      </c>
      <c r="V23" s="18">
        <v>2</v>
      </c>
      <c r="W23" s="18">
        <v>1</v>
      </c>
      <c r="X23" s="18">
        <v>3</v>
      </c>
      <c r="Y23" s="18">
        <v>1</v>
      </c>
      <c r="Z23" s="18">
        <v>1</v>
      </c>
      <c r="AA23" s="19">
        <f t="shared" si="0"/>
        <v>24</v>
      </c>
      <c r="AB23" s="20" t="s">
        <v>102</v>
      </c>
    </row>
    <row r="24" spans="4:28" ht="71" x14ac:dyDescent="0.4">
      <c r="D24" s="14" t="s">
        <v>46</v>
      </c>
      <c r="E24" s="15" t="s">
        <v>139</v>
      </c>
      <c r="F24" s="15" t="s">
        <v>140</v>
      </c>
      <c r="G24" s="15" t="s">
        <v>141</v>
      </c>
      <c r="H24" s="21" t="s">
        <v>50</v>
      </c>
      <c r="I24" s="21" t="s">
        <v>404</v>
      </c>
      <c r="J24" s="36"/>
      <c r="K24" s="34" t="s">
        <v>297</v>
      </c>
      <c r="L24" s="21"/>
      <c r="M24" s="17" t="s">
        <v>142</v>
      </c>
      <c r="N24" s="18">
        <v>2</v>
      </c>
      <c r="O24" s="18">
        <v>2</v>
      </c>
      <c r="P24" s="18">
        <v>1</v>
      </c>
      <c r="Q24" s="18">
        <v>2</v>
      </c>
      <c r="R24" s="18">
        <v>1</v>
      </c>
      <c r="S24" s="18">
        <v>2</v>
      </c>
      <c r="T24" s="18">
        <v>2</v>
      </c>
      <c r="U24" s="18">
        <v>1</v>
      </c>
      <c r="V24" s="18">
        <v>2</v>
      </c>
      <c r="W24" s="18">
        <v>1</v>
      </c>
      <c r="X24" s="18">
        <v>3</v>
      </c>
      <c r="Y24" s="18">
        <v>2</v>
      </c>
      <c r="Z24" s="18">
        <v>3</v>
      </c>
      <c r="AA24" s="19">
        <f t="shared" si="0"/>
        <v>24</v>
      </c>
      <c r="AB24" s="20" t="s">
        <v>102</v>
      </c>
    </row>
    <row r="25" spans="4:28" ht="57" x14ac:dyDescent="0.4">
      <c r="D25" s="14" t="s">
        <v>46</v>
      </c>
      <c r="E25" s="15" t="s">
        <v>144</v>
      </c>
      <c r="F25" s="15" t="s">
        <v>145</v>
      </c>
      <c r="G25" s="15" t="s">
        <v>146</v>
      </c>
      <c r="H25" s="15" t="s">
        <v>82</v>
      </c>
      <c r="I25" s="16">
        <v>420000</v>
      </c>
      <c r="J25" s="36"/>
      <c r="K25" s="34" t="s">
        <v>297</v>
      </c>
      <c r="L25" s="16"/>
      <c r="M25" s="17">
        <v>1.61</v>
      </c>
      <c r="N25" s="18">
        <v>1</v>
      </c>
      <c r="O25" s="18">
        <v>3</v>
      </c>
      <c r="P25" s="18">
        <v>2</v>
      </c>
      <c r="Q25" s="18">
        <v>3</v>
      </c>
      <c r="R25" s="18">
        <v>1</v>
      </c>
      <c r="S25" s="18">
        <v>2</v>
      </c>
      <c r="T25" s="18">
        <v>2</v>
      </c>
      <c r="U25" s="18">
        <v>1</v>
      </c>
      <c r="V25" s="18">
        <v>1</v>
      </c>
      <c r="W25" s="18">
        <v>2</v>
      </c>
      <c r="X25" s="18">
        <v>3</v>
      </c>
      <c r="Y25" s="18">
        <v>1</v>
      </c>
      <c r="Z25" s="18">
        <v>2</v>
      </c>
      <c r="AA25" s="19">
        <f t="shared" si="0"/>
        <v>24</v>
      </c>
      <c r="AB25" s="20" t="s">
        <v>102</v>
      </c>
    </row>
    <row r="26" spans="4:28" ht="43" x14ac:dyDescent="0.4">
      <c r="D26" s="14" t="s">
        <v>15</v>
      </c>
      <c r="E26" s="15" t="s">
        <v>147</v>
      </c>
      <c r="F26" s="15" t="s">
        <v>148</v>
      </c>
      <c r="G26" s="21" t="s">
        <v>149</v>
      </c>
      <c r="H26" s="15" t="s">
        <v>82</v>
      </c>
      <c r="I26" s="21" t="s">
        <v>150</v>
      </c>
      <c r="J26" s="36"/>
      <c r="K26" s="34" t="s">
        <v>297</v>
      </c>
      <c r="L26" s="21"/>
      <c r="M26" s="17">
        <v>1.85</v>
      </c>
      <c r="N26" s="18">
        <v>1</v>
      </c>
      <c r="O26" s="18">
        <v>1</v>
      </c>
      <c r="P26" s="18">
        <v>1</v>
      </c>
      <c r="Q26" s="18">
        <v>3</v>
      </c>
      <c r="R26" s="18">
        <v>3</v>
      </c>
      <c r="S26" s="18">
        <v>2</v>
      </c>
      <c r="T26" s="18">
        <v>2</v>
      </c>
      <c r="U26" s="18">
        <v>1</v>
      </c>
      <c r="V26" s="18">
        <v>3</v>
      </c>
      <c r="W26" s="18">
        <v>1</v>
      </c>
      <c r="X26" s="18">
        <v>3</v>
      </c>
      <c r="Y26" s="18">
        <v>1</v>
      </c>
      <c r="Z26" s="18">
        <v>1</v>
      </c>
      <c r="AA26" s="19">
        <f t="shared" si="0"/>
        <v>23</v>
      </c>
      <c r="AB26" s="20" t="s">
        <v>102</v>
      </c>
    </row>
    <row r="27" spans="4:28" ht="29" x14ac:dyDescent="0.4">
      <c r="D27" s="14" t="s">
        <v>15</v>
      </c>
      <c r="E27" s="15" t="s">
        <v>151</v>
      </c>
      <c r="F27" s="15" t="s">
        <v>152</v>
      </c>
      <c r="G27" s="21" t="s">
        <v>153</v>
      </c>
      <c r="H27" s="15" t="s">
        <v>82</v>
      </c>
      <c r="I27" s="21" t="s">
        <v>154</v>
      </c>
      <c r="J27" s="36"/>
      <c r="K27" s="34" t="s">
        <v>297</v>
      </c>
      <c r="L27" s="21"/>
      <c r="M27" s="17">
        <v>2.4</v>
      </c>
      <c r="N27" s="18">
        <v>2</v>
      </c>
      <c r="O27" s="18">
        <v>2</v>
      </c>
      <c r="P27" s="18">
        <v>3</v>
      </c>
      <c r="Q27" s="18">
        <v>3</v>
      </c>
      <c r="R27" s="18">
        <v>3</v>
      </c>
      <c r="S27" s="18">
        <v>2</v>
      </c>
      <c r="T27" s="18">
        <v>1</v>
      </c>
      <c r="U27" s="18">
        <v>2</v>
      </c>
      <c r="V27" s="18">
        <v>1</v>
      </c>
      <c r="W27" s="18">
        <v>1</v>
      </c>
      <c r="X27" s="18">
        <v>1</v>
      </c>
      <c r="Y27" s="18">
        <v>1</v>
      </c>
      <c r="Z27" s="18">
        <v>1</v>
      </c>
      <c r="AA27" s="19">
        <f t="shared" si="0"/>
        <v>23</v>
      </c>
      <c r="AB27" s="20" t="s">
        <v>102</v>
      </c>
    </row>
    <row r="28" spans="4:28" ht="127" x14ac:dyDescent="0.4">
      <c r="D28" s="14" t="s">
        <v>52</v>
      </c>
      <c r="E28" s="15" t="s">
        <v>155</v>
      </c>
      <c r="F28" s="15" t="s">
        <v>156</v>
      </c>
      <c r="G28" s="15" t="s">
        <v>157</v>
      </c>
      <c r="H28" s="15" t="s">
        <v>82</v>
      </c>
      <c r="I28" s="16">
        <v>1320000</v>
      </c>
      <c r="J28" s="36"/>
      <c r="K28" s="34" t="s">
        <v>297</v>
      </c>
      <c r="L28" s="16"/>
      <c r="M28" s="17">
        <v>2.71</v>
      </c>
      <c r="N28" s="18">
        <v>2</v>
      </c>
      <c r="O28" s="18">
        <v>2</v>
      </c>
      <c r="P28" s="18">
        <v>3</v>
      </c>
      <c r="Q28" s="18">
        <v>2</v>
      </c>
      <c r="R28" s="18">
        <v>1</v>
      </c>
      <c r="S28" s="18">
        <v>2</v>
      </c>
      <c r="T28" s="18">
        <v>1</v>
      </c>
      <c r="U28" s="18">
        <v>1</v>
      </c>
      <c r="V28" s="18">
        <v>1</v>
      </c>
      <c r="W28" s="18">
        <v>1</v>
      </c>
      <c r="X28" s="18">
        <v>3</v>
      </c>
      <c r="Y28" s="18">
        <v>2</v>
      </c>
      <c r="Z28" s="18">
        <v>2</v>
      </c>
      <c r="AA28" s="19">
        <f t="shared" si="0"/>
        <v>23</v>
      </c>
      <c r="AB28" s="20" t="s">
        <v>102</v>
      </c>
    </row>
    <row r="29" spans="4:28" ht="127" x14ac:dyDescent="0.4">
      <c r="D29" s="14" t="s">
        <v>52</v>
      </c>
      <c r="E29" s="15" t="s">
        <v>400</v>
      </c>
      <c r="F29" s="15" t="s">
        <v>401</v>
      </c>
      <c r="G29" s="21" t="s">
        <v>402</v>
      </c>
      <c r="H29" s="15" t="s">
        <v>82</v>
      </c>
      <c r="I29" s="16">
        <v>225000</v>
      </c>
      <c r="J29" s="35">
        <v>0.5</v>
      </c>
      <c r="K29" s="34" t="s">
        <v>346</v>
      </c>
      <c r="L29" s="21" t="s">
        <v>403</v>
      </c>
      <c r="M29" s="17">
        <v>2.83</v>
      </c>
      <c r="N29" s="18">
        <v>2</v>
      </c>
      <c r="O29" s="18">
        <v>2</v>
      </c>
      <c r="P29" s="18">
        <v>3</v>
      </c>
      <c r="Q29" s="18">
        <v>3</v>
      </c>
      <c r="R29" s="18">
        <v>3</v>
      </c>
      <c r="S29" s="18">
        <v>2</v>
      </c>
      <c r="T29" s="18">
        <v>1</v>
      </c>
      <c r="U29" s="18">
        <v>1</v>
      </c>
      <c r="V29" s="18">
        <v>1</v>
      </c>
      <c r="W29" s="18">
        <v>1</v>
      </c>
      <c r="X29" s="18">
        <v>2</v>
      </c>
      <c r="Y29" s="18">
        <v>1</v>
      </c>
      <c r="Z29" s="18">
        <v>1</v>
      </c>
      <c r="AA29" s="19">
        <f t="shared" si="0"/>
        <v>23</v>
      </c>
      <c r="AB29" s="20" t="s">
        <v>102</v>
      </c>
    </row>
    <row r="30" spans="4:28" ht="85" x14ac:dyDescent="0.4">
      <c r="D30" s="14" t="s">
        <v>52</v>
      </c>
      <c r="E30" s="15" t="s">
        <v>304</v>
      </c>
      <c r="F30" s="15" t="s">
        <v>305</v>
      </c>
      <c r="G30" s="15" t="s">
        <v>306</v>
      </c>
      <c r="H30" s="21" t="s">
        <v>34</v>
      </c>
      <c r="I30" s="21" t="s">
        <v>307</v>
      </c>
      <c r="J30" s="35">
        <v>0.1</v>
      </c>
      <c r="K30" s="34" t="s">
        <v>276</v>
      </c>
      <c r="L30" s="21" t="s">
        <v>386</v>
      </c>
      <c r="M30" s="39">
        <v>2.33</v>
      </c>
      <c r="N30" s="41">
        <v>2</v>
      </c>
      <c r="O30" s="41">
        <v>1</v>
      </c>
      <c r="P30" s="41">
        <v>2</v>
      </c>
      <c r="Q30" s="41">
        <v>2</v>
      </c>
      <c r="R30" s="41">
        <v>1</v>
      </c>
      <c r="S30" s="41">
        <v>2</v>
      </c>
      <c r="T30" s="41">
        <v>1</v>
      </c>
      <c r="U30" s="41">
        <v>1</v>
      </c>
      <c r="V30" s="41">
        <v>2</v>
      </c>
      <c r="W30" s="41">
        <v>3</v>
      </c>
      <c r="X30" s="41">
        <v>2</v>
      </c>
      <c r="Y30" s="41">
        <v>2</v>
      </c>
      <c r="Z30" s="41">
        <v>2</v>
      </c>
      <c r="AA30" s="19">
        <f t="shared" si="0"/>
        <v>23</v>
      </c>
      <c r="AB30" s="20" t="s">
        <v>83</v>
      </c>
    </row>
    <row r="31" spans="4:28" ht="43" x14ac:dyDescent="0.4">
      <c r="D31" s="14" t="s">
        <v>27</v>
      </c>
      <c r="E31" s="15" t="s">
        <v>158</v>
      </c>
      <c r="F31" s="15" t="s">
        <v>159</v>
      </c>
      <c r="G31" s="21" t="s">
        <v>160</v>
      </c>
      <c r="H31" s="15" t="s">
        <v>82</v>
      </c>
      <c r="I31" s="21" t="s">
        <v>161</v>
      </c>
      <c r="J31" s="36"/>
      <c r="K31" s="34" t="s">
        <v>297</v>
      </c>
      <c r="L31" s="21"/>
      <c r="M31" s="17" t="s">
        <v>51</v>
      </c>
      <c r="N31" s="18">
        <v>2</v>
      </c>
      <c r="O31" s="18">
        <v>2</v>
      </c>
      <c r="P31" s="18">
        <v>1</v>
      </c>
      <c r="Q31" s="18">
        <v>3</v>
      </c>
      <c r="R31" s="18">
        <v>3</v>
      </c>
      <c r="S31" s="18">
        <v>2</v>
      </c>
      <c r="T31" s="18">
        <v>1</v>
      </c>
      <c r="U31" s="18">
        <v>1</v>
      </c>
      <c r="V31" s="18">
        <v>1</v>
      </c>
      <c r="W31" s="18">
        <v>1</v>
      </c>
      <c r="X31" s="18">
        <v>2</v>
      </c>
      <c r="Y31" s="18">
        <v>1</v>
      </c>
      <c r="Z31" s="18">
        <v>1</v>
      </c>
      <c r="AA31" s="19">
        <f t="shared" si="0"/>
        <v>21</v>
      </c>
      <c r="AB31" s="20" t="s">
        <v>102</v>
      </c>
    </row>
    <row r="32" spans="4:28" ht="43" x14ac:dyDescent="0.4">
      <c r="D32" s="14" t="s">
        <v>27</v>
      </c>
      <c r="E32" s="15" t="s">
        <v>415</v>
      </c>
      <c r="F32" s="15" t="s">
        <v>95</v>
      </c>
      <c r="G32" s="21" t="s">
        <v>96</v>
      </c>
      <c r="H32" s="21" t="s">
        <v>82</v>
      </c>
      <c r="I32" s="21" t="s">
        <v>97</v>
      </c>
      <c r="J32" s="36"/>
      <c r="K32" s="34" t="s">
        <v>297</v>
      </c>
      <c r="L32" s="21"/>
      <c r="M32" s="17">
        <v>2</v>
      </c>
      <c r="N32" s="18">
        <v>1</v>
      </c>
      <c r="O32" s="18">
        <v>1</v>
      </c>
      <c r="P32" s="18">
        <v>1</v>
      </c>
      <c r="Q32" s="18">
        <v>3</v>
      </c>
      <c r="R32" s="18">
        <v>3</v>
      </c>
      <c r="S32" s="18">
        <v>2</v>
      </c>
      <c r="T32" s="18">
        <v>1</v>
      </c>
      <c r="U32" s="18">
        <v>1</v>
      </c>
      <c r="V32" s="18">
        <v>1</v>
      </c>
      <c r="W32" s="18">
        <v>1</v>
      </c>
      <c r="X32" s="18">
        <v>3</v>
      </c>
      <c r="Y32" s="18">
        <v>1</v>
      </c>
      <c r="Z32" s="18">
        <v>1</v>
      </c>
      <c r="AA32" s="19">
        <f t="shared" si="0"/>
        <v>20</v>
      </c>
      <c r="AB32" s="20" t="s">
        <v>83</v>
      </c>
    </row>
    <row r="33" spans="1:28" s="13" customFormat="1" ht="57" x14ac:dyDescent="0.4">
      <c r="A33"/>
      <c r="B33"/>
      <c r="C33"/>
      <c r="D33" s="14" t="s">
        <v>46</v>
      </c>
      <c r="E33" s="15" t="s">
        <v>98</v>
      </c>
      <c r="F33" s="15" t="s">
        <v>99</v>
      </c>
      <c r="G33" s="15" t="s">
        <v>100</v>
      </c>
      <c r="H33" s="21" t="s">
        <v>50</v>
      </c>
      <c r="I33" s="21" t="s">
        <v>101</v>
      </c>
      <c r="J33" s="36"/>
      <c r="K33" s="34" t="s">
        <v>297</v>
      </c>
      <c r="L33" s="21"/>
      <c r="M33" s="17" t="s">
        <v>51</v>
      </c>
      <c r="N33" s="18">
        <v>1</v>
      </c>
      <c r="O33" s="18">
        <v>1</v>
      </c>
      <c r="P33" s="18">
        <v>1</v>
      </c>
      <c r="Q33" s="18">
        <v>1</v>
      </c>
      <c r="R33" s="18">
        <v>1</v>
      </c>
      <c r="S33" s="18">
        <v>2</v>
      </c>
      <c r="T33" s="18">
        <v>2</v>
      </c>
      <c r="U33" s="18">
        <v>1</v>
      </c>
      <c r="V33" s="18">
        <v>2</v>
      </c>
      <c r="W33" s="18">
        <v>2</v>
      </c>
      <c r="X33" s="18">
        <v>2</v>
      </c>
      <c r="Y33" s="18">
        <v>2</v>
      </c>
      <c r="Z33" s="18">
        <v>2</v>
      </c>
      <c r="AA33" s="19">
        <f t="shared" si="0"/>
        <v>20</v>
      </c>
      <c r="AB33" s="20" t="s">
        <v>83</v>
      </c>
    </row>
    <row r="34" spans="1:28" customFormat="1" ht="135.5" customHeight="1" x14ac:dyDescent="0.4">
      <c r="D34" s="14" t="s">
        <v>15</v>
      </c>
      <c r="E34" s="15" t="s">
        <v>413</v>
      </c>
      <c r="F34" s="15" t="s">
        <v>162</v>
      </c>
      <c r="G34" s="21" t="s">
        <v>163</v>
      </c>
      <c r="H34" s="15" t="s">
        <v>82</v>
      </c>
      <c r="I34" s="21" t="s">
        <v>164</v>
      </c>
      <c r="J34" s="36"/>
      <c r="K34" s="34" t="s">
        <v>297</v>
      </c>
      <c r="L34" s="21"/>
      <c r="M34" s="40" t="s">
        <v>165</v>
      </c>
      <c r="N34" s="42">
        <v>1</v>
      </c>
      <c r="O34" s="42">
        <v>1</v>
      </c>
      <c r="P34" s="42">
        <v>3</v>
      </c>
      <c r="Q34" s="42">
        <v>3</v>
      </c>
      <c r="R34" s="42">
        <v>3</v>
      </c>
      <c r="S34" s="42">
        <v>2</v>
      </c>
      <c r="T34" s="42">
        <v>1</v>
      </c>
      <c r="U34" s="42">
        <v>1</v>
      </c>
      <c r="V34" s="42">
        <v>1</v>
      </c>
      <c r="W34" s="42">
        <v>1</v>
      </c>
      <c r="X34" s="42">
        <v>1</v>
      </c>
      <c r="Y34" s="42">
        <v>1</v>
      </c>
      <c r="Z34" s="42">
        <v>1</v>
      </c>
      <c r="AA34" s="19">
        <f t="shared" si="0"/>
        <v>20</v>
      </c>
      <c r="AB34" s="20" t="s">
        <v>102</v>
      </c>
    </row>
    <row r="35" spans="1:28" customFormat="1" ht="43" x14ac:dyDescent="0.4">
      <c r="D35" s="14" t="s">
        <v>52</v>
      </c>
      <c r="E35" s="15" t="s">
        <v>414</v>
      </c>
      <c r="F35" s="15" t="s">
        <v>166</v>
      </c>
      <c r="G35" s="21" t="s">
        <v>167</v>
      </c>
      <c r="H35" s="15" t="s">
        <v>82</v>
      </c>
      <c r="I35" s="21" t="s">
        <v>168</v>
      </c>
      <c r="J35" s="36"/>
      <c r="K35" s="34" t="s">
        <v>297</v>
      </c>
      <c r="L35" s="21"/>
      <c r="M35" s="40" t="s">
        <v>51</v>
      </c>
      <c r="N35" s="42">
        <v>1</v>
      </c>
      <c r="O35" s="42">
        <v>1</v>
      </c>
      <c r="P35" s="42">
        <v>1</v>
      </c>
      <c r="Q35" s="42">
        <v>3</v>
      </c>
      <c r="R35" s="42">
        <v>3</v>
      </c>
      <c r="S35" s="42">
        <v>1</v>
      </c>
      <c r="T35" s="42">
        <v>1</v>
      </c>
      <c r="U35" s="42">
        <v>1</v>
      </c>
      <c r="V35" s="42">
        <v>1</v>
      </c>
      <c r="W35" s="42">
        <v>1</v>
      </c>
      <c r="X35" s="42">
        <v>3</v>
      </c>
      <c r="Y35" s="42">
        <v>2</v>
      </c>
      <c r="Z35" s="42">
        <v>1</v>
      </c>
      <c r="AA35" s="19">
        <f t="shared" si="0"/>
        <v>20</v>
      </c>
      <c r="AB35" s="20" t="s">
        <v>102</v>
      </c>
    </row>
  </sheetData>
  <sortState xmlns:xlrd2="http://schemas.microsoft.com/office/spreadsheetml/2017/richdata2" ref="D5:AB35">
    <sortCondition descending="1" ref="AA35"/>
  </sortState>
  <mergeCells count="1">
    <mergeCell ref="D2:AB2"/>
  </mergeCells>
  <conditionalFormatting sqref="D5:D33">
    <cfRule type="containsText" dxfId="15" priority="21" operator="containsText" text="Walking &amp; Cycling">
      <formula>NOT(ISERROR(SEARCH("Walking &amp; Cycling",D5)))</formula>
    </cfRule>
    <cfRule type="containsText" dxfId="14" priority="22" operator="containsText" text="Cycling">
      <formula>NOT(ISERROR(SEARCH("Cycling",D5)))</formula>
    </cfRule>
    <cfRule type="containsText" dxfId="13" priority="23" operator="containsText" text="Walking">
      <formula>NOT(ISERROR(SEARCH("Walking",D5)))</formula>
    </cfRule>
  </conditionalFormatting>
  <conditionalFormatting sqref="D23">
    <cfRule type="containsText" dxfId="12" priority="20" operator="containsText" text="Transport Strategy">
      <formula>NOT(ISERROR(SEARCH("Transport Strategy",D23)))</formula>
    </cfRule>
  </conditionalFormatting>
  <conditionalFormatting sqref="D34:D35">
    <cfRule type="containsText" dxfId="11" priority="9" operator="containsText" text="Walking &amp; Cycling">
      <formula>NOT(ISERROR(SEARCH("Walking &amp; Cycling",D34)))</formula>
    </cfRule>
    <cfRule type="containsText" dxfId="10" priority="10" operator="containsText" text="Cycling">
      <formula>NOT(ISERROR(SEARCH("Cycling",D34)))</formula>
    </cfRule>
    <cfRule type="containsText" dxfId="9" priority="11" operator="containsText" text="Walking">
      <formula>NOT(ISERROR(SEARCH("Walking",D34)))</formula>
    </cfRule>
  </conditionalFormatting>
  <conditionalFormatting sqref="H5:H35">
    <cfRule type="containsText" dxfId="8" priority="3" operator="containsText" text="Rights of Way and/or Transport Strategy">
      <formula>NOT(ISERROR(SEARCH("Rights of Way and/or Transport Strategy",H5)))</formula>
    </cfRule>
    <cfRule type="containsText" dxfId="7" priority="4" operator="containsText" text="Rights of Way">
      <formula>NOT(ISERROR(SEARCH("Rights of Way",H5)))</formula>
    </cfRule>
    <cfRule type="containsText" dxfId="6" priority="5" operator="containsText" text="Transport Strategy">
      <formula>NOT(ISERROR(SEARCH("Transport Strategy",H5)))</formula>
    </cfRule>
  </conditionalFormatting>
  <conditionalFormatting sqref="J5:J35">
    <cfRule type="dataBar" priority="196">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197">
      <dataBar>
        <cfvo type="min"/>
        <cfvo type="max"/>
        <color theme="9" tint="-0.249977111117893"/>
      </dataBar>
      <extLst>
        <ext xmlns:x14="http://schemas.microsoft.com/office/spreadsheetml/2009/9/main" uri="{B025F937-C7B1-47D3-B67F-A62EFF666E3E}">
          <x14:id>{493D91A7-B657-4CB5-9464-9B3C6D8C0947}</x14:id>
        </ext>
      </extLst>
    </cfRule>
    <cfRule type="dataBar" priority="198">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AA5:AA35">
    <cfRule type="colorScale" priority="202">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 K6:K35"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D33"/>
  <sheetViews>
    <sheetView showGridLines="0" zoomScaleNormal="100" workbookViewId="0">
      <pane xSplit="2" ySplit="4" topLeftCell="C5" activePane="bottomRight" state="frozen"/>
      <selection pane="topRight" activeCell="C1" sqref="C1"/>
      <selection pane="bottomLeft" activeCell="A5" sqref="A5"/>
      <selection pane="bottomRight" activeCell="A4" sqref="A4"/>
    </sheetView>
  </sheetViews>
  <sheetFormatPr defaultColWidth="8.7265625" defaultRowHeight="14.5" x14ac:dyDescent="0.35"/>
  <cols>
    <col min="1" max="3" width="4.54296875" customWidth="1"/>
    <col min="4" max="4" width="10.6328125" customWidth="1"/>
    <col min="5" max="6" width="35.6328125" customWidth="1"/>
    <col min="7" max="7" width="40.6328125" customWidth="1"/>
    <col min="8" max="8" width="30.6328125" customWidth="1"/>
    <col min="9" max="9" width="25.6328125" style="2" customWidth="1"/>
    <col min="10" max="10" width="40.6328125" style="2" customWidth="1"/>
    <col min="11" max="12" width="25.6328125" style="2" customWidth="1"/>
    <col min="13" max="26" width="8.7265625" hidden="1" customWidth="1"/>
    <col min="27" max="27" width="10.6328125" customWidth="1"/>
    <col min="28" max="28" width="20.6328125" customWidth="1"/>
    <col min="29" max="29" width="4.36328125" customWidth="1"/>
    <col min="30" max="30" width="28" customWidth="1"/>
  </cols>
  <sheetData>
    <row r="2" spans="4:30" ht="20" x14ac:dyDescent="0.4">
      <c r="D2" s="79" t="s">
        <v>278</v>
      </c>
      <c r="E2" s="80"/>
      <c r="F2" s="80"/>
      <c r="G2" s="80"/>
      <c r="H2" s="80"/>
      <c r="I2" s="80"/>
      <c r="J2" s="80"/>
      <c r="K2" s="80"/>
      <c r="L2" s="80"/>
      <c r="M2" s="80"/>
      <c r="N2" s="80"/>
      <c r="O2" s="80"/>
      <c r="P2" s="80"/>
      <c r="Q2" s="80"/>
      <c r="R2" s="80"/>
      <c r="S2" s="80"/>
      <c r="T2" s="80"/>
      <c r="U2" s="80"/>
      <c r="V2" s="80"/>
      <c r="W2" s="80"/>
      <c r="X2" s="80"/>
      <c r="Y2" s="80"/>
      <c r="Z2" s="80"/>
      <c r="AA2" s="80"/>
      <c r="AB2" s="80"/>
    </row>
    <row r="3" spans="4:30" ht="14.5" customHeight="1" x14ac:dyDescent="0.35"/>
    <row r="4" spans="4:30" s="1" customFormat="1" ht="75.75" customHeight="1" x14ac:dyDescent="0.4">
      <c r="D4" s="52" t="s">
        <v>279</v>
      </c>
      <c r="E4" s="53" t="s">
        <v>280</v>
      </c>
      <c r="F4" s="53" t="s">
        <v>281</v>
      </c>
      <c r="G4" s="53" t="s">
        <v>282</v>
      </c>
      <c r="H4" s="54" t="s">
        <v>283</v>
      </c>
      <c r="I4" s="54" t="s">
        <v>284</v>
      </c>
      <c r="J4" s="54" t="s">
        <v>273</v>
      </c>
      <c r="K4" s="54" t="s">
        <v>274</v>
      </c>
      <c r="L4" s="54" t="s">
        <v>312</v>
      </c>
      <c r="M4" s="53" t="s">
        <v>1</v>
      </c>
      <c r="N4" s="53" t="s">
        <v>2</v>
      </c>
      <c r="O4" s="53" t="s">
        <v>3</v>
      </c>
      <c r="P4" s="53" t="s">
        <v>4</v>
      </c>
      <c r="Q4" s="53" t="s">
        <v>5</v>
      </c>
      <c r="R4" s="53" t="s">
        <v>6</v>
      </c>
      <c r="S4" s="53" t="s">
        <v>7</v>
      </c>
      <c r="T4" s="53" t="s">
        <v>8</v>
      </c>
      <c r="U4" s="53" t="s">
        <v>9</v>
      </c>
      <c r="V4" s="53" t="s">
        <v>10</v>
      </c>
      <c r="W4" s="53" t="s">
        <v>11</v>
      </c>
      <c r="X4" s="53" t="s">
        <v>12</v>
      </c>
      <c r="Y4" s="53" t="s">
        <v>13</v>
      </c>
      <c r="Z4" s="53" t="s">
        <v>14</v>
      </c>
      <c r="AA4" s="53" t="s">
        <v>285</v>
      </c>
      <c r="AB4" s="55" t="s">
        <v>286</v>
      </c>
      <c r="AD4" s="43" t="s">
        <v>287</v>
      </c>
    </row>
    <row r="5" spans="4:30" ht="42.5" customHeight="1" x14ac:dyDescent="0.35">
      <c r="D5" s="10" t="s">
        <v>15</v>
      </c>
      <c r="E5" s="3" t="s">
        <v>181</v>
      </c>
      <c r="F5" s="3" t="s">
        <v>182</v>
      </c>
      <c r="G5" s="3" t="s">
        <v>183</v>
      </c>
      <c r="H5" s="3" t="s">
        <v>82</v>
      </c>
      <c r="I5" s="4">
        <v>960000</v>
      </c>
      <c r="J5" s="29">
        <v>0.05</v>
      </c>
      <c r="K5" s="4" t="s">
        <v>275</v>
      </c>
      <c r="L5" s="69"/>
      <c r="M5" s="5">
        <v>2</v>
      </c>
      <c r="N5" s="6">
        <v>2</v>
      </c>
      <c r="O5" s="6">
        <v>3</v>
      </c>
      <c r="P5" s="6">
        <v>3</v>
      </c>
      <c r="Q5" s="6">
        <v>3</v>
      </c>
      <c r="R5" s="6">
        <v>2</v>
      </c>
      <c r="S5" s="6">
        <v>2</v>
      </c>
      <c r="T5" s="6">
        <v>2</v>
      </c>
      <c r="U5" s="6">
        <v>2</v>
      </c>
      <c r="V5" s="6">
        <v>1</v>
      </c>
      <c r="W5" s="6">
        <v>3</v>
      </c>
      <c r="X5" s="6">
        <v>2</v>
      </c>
      <c r="Y5" s="6">
        <v>2</v>
      </c>
      <c r="Z5" s="6">
        <v>3</v>
      </c>
      <c r="AA5" s="7">
        <f>SUM(N5:Z5)</f>
        <v>30</v>
      </c>
      <c r="AB5" s="11" t="s">
        <v>184</v>
      </c>
    </row>
    <row r="6" spans="4:30" ht="26" x14ac:dyDescent="0.35">
      <c r="D6" s="10" t="s">
        <v>15</v>
      </c>
      <c r="E6" s="3" t="s">
        <v>185</v>
      </c>
      <c r="F6" s="3" t="s">
        <v>186</v>
      </c>
      <c r="G6" s="3" t="s">
        <v>187</v>
      </c>
      <c r="H6" s="3" t="s">
        <v>82</v>
      </c>
      <c r="I6" s="4">
        <v>1980000</v>
      </c>
      <c r="J6" s="29">
        <v>0</v>
      </c>
      <c r="K6" s="4" t="s">
        <v>289</v>
      </c>
      <c r="L6" s="63"/>
      <c r="M6" s="5">
        <v>3</v>
      </c>
      <c r="N6" s="6">
        <v>2</v>
      </c>
      <c r="O6" s="6">
        <v>3</v>
      </c>
      <c r="P6" s="6">
        <v>3</v>
      </c>
      <c r="Q6" s="6">
        <v>3</v>
      </c>
      <c r="R6" s="6">
        <v>2</v>
      </c>
      <c r="S6" s="6">
        <v>2</v>
      </c>
      <c r="T6" s="6">
        <v>2</v>
      </c>
      <c r="U6" s="6">
        <v>2</v>
      </c>
      <c r="V6" s="6">
        <v>1</v>
      </c>
      <c r="W6" s="6">
        <v>3</v>
      </c>
      <c r="X6" s="6">
        <v>2</v>
      </c>
      <c r="Y6" s="6">
        <v>2</v>
      </c>
      <c r="Z6" s="6">
        <v>3</v>
      </c>
      <c r="AA6" s="7">
        <f>SUM(N6:Z6)</f>
        <v>30</v>
      </c>
      <c r="AB6" s="11" t="s">
        <v>184</v>
      </c>
    </row>
    <row r="7" spans="4:30" ht="38.5" x14ac:dyDescent="0.35">
      <c r="D7" s="10" t="s">
        <v>277</v>
      </c>
      <c r="E7" s="3" t="s">
        <v>188</v>
      </c>
      <c r="F7" s="3" t="s">
        <v>189</v>
      </c>
      <c r="G7" s="3" t="s">
        <v>190</v>
      </c>
      <c r="H7" s="3" t="s">
        <v>82</v>
      </c>
      <c r="I7" s="8" t="s">
        <v>191</v>
      </c>
      <c r="J7" s="29">
        <v>0</v>
      </c>
      <c r="K7" s="8" t="s">
        <v>297</v>
      </c>
      <c r="L7" s="63"/>
      <c r="M7" s="5">
        <v>3</v>
      </c>
      <c r="N7" s="6">
        <v>3</v>
      </c>
      <c r="O7" s="6">
        <v>2</v>
      </c>
      <c r="P7" s="6">
        <v>3</v>
      </c>
      <c r="Q7" s="6">
        <v>3</v>
      </c>
      <c r="R7" s="6">
        <v>3</v>
      </c>
      <c r="S7" s="6">
        <v>3</v>
      </c>
      <c r="T7" s="6">
        <v>2</v>
      </c>
      <c r="U7" s="6">
        <v>1</v>
      </c>
      <c r="V7" s="6">
        <v>1</v>
      </c>
      <c r="W7" s="6">
        <v>2</v>
      </c>
      <c r="X7" s="6">
        <v>2</v>
      </c>
      <c r="Y7" s="6">
        <v>2</v>
      </c>
      <c r="Z7" s="6">
        <v>3</v>
      </c>
      <c r="AA7" s="7">
        <f>SUM(N7:Z7)</f>
        <v>30</v>
      </c>
      <c r="AB7" s="11" t="s">
        <v>184</v>
      </c>
    </row>
    <row r="8" spans="4:30" ht="26" x14ac:dyDescent="0.35">
      <c r="D8" s="10" t="s">
        <v>15</v>
      </c>
      <c r="E8" s="3" t="s">
        <v>192</v>
      </c>
      <c r="F8" s="3" t="s">
        <v>193</v>
      </c>
      <c r="G8" s="3" t="s">
        <v>194</v>
      </c>
      <c r="H8" s="3" t="s">
        <v>82</v>
      </c>
      <c r="I8" s="4">
        <v>1740000</v>
      </c>
      <c r="J8" s="29">
        <v>0</v>
      </c>
      <c r="K8" s="4" t="s">
        <v>289</v>
      </c>
      <c r="L8" s="63"/>
      <c r="M8" s="5" t="s">
        <v>36</v>
      </c>
      <c r="N8" s="6"/>
      <c r="O8" s="6">
        <v>3</v>
      </c>
      <c r="P8" s="6">
        <v>3</v>
      </c>
      <c r="Q8" s="6">
        <v>3</v>
      </c>
      <c r="R8" s="6">
        <v>2</v>
      </c>
      <c r="S8" s="6">
        <v>2</v>
      </c>
      <c r="T8" s="6">
        <v>2</v>
      </c>
      <c r="U8" s="6">
        <v>2</v>
      </c>
      <c r="V8" s="6">
        <v>1</v>
      </c>
      <c r="W8" s="6">
        <v>3</v>
      </c>
      <c r="X8" s="6">
        <v>2</v>
      </c>
      <c r="Y8" s="6">
        <v>2</v>
      </c>
      <c r="Z8" s="6">
        <v>3</v>
      </c>
      <c r="AA8" s="7">
        <f t="shared" ref="AA8:AA32" si="0">SUM(N8:Z8)</f>
        <v>28</v>
      </c>
      <c r="AB8" s="11" t="s">
        <v>184</v>
      </c>
    </row>
    <row r="9" spans="4:30" ht="38.5" x14ac:dyDescent="0.35">
      <c r="D9" s="10" t="s">
        <v>52</v>
      </c>
      <c r="E9" s="3" t="s">
        <v>195</v>
      </c>
      <c r="F9" s="3" t="s">
        <v>196</v>
      </c>
      <c r="G9" s="3" t="s">
        <v>197</v>
      </c>
      <c r="H9" s="3" t="s">
        <v>82</v>
      </c>
      <c r="I9" s="4" t="s">
        <v>299</v>
      </c>
      <c r="J9" s="29">
        <v>0</v>
      </c>
      <c r="K9" s="4" t="s">
        <v>297</v>
      </c>
      <c r="L9" s="63"/>
      <c r="M9" s="5" t="s">
        <v>36</v>
      </c>
      <c r="N9" s="6">
        <v>2</v>
      </c>
      <c r="O9" s="6">
        <v>2</v>
      </c>
      <c r="P9" s="6">
        <v>1</v>
      </c>
      <c r="Q9" s="6">
        <v>3</v>
      </c>
      <c r="R9" s="6">
        <v>3</v>
      </c>
      <c r="S9" s="6">
        <v>3</v>
      </c>
      <c r="T9" s="6">
        <v>2</v>
      </c>
      <c r="U9" s="6">
        <v>1</v>
      </c>
      <c r="V9" s="6">
        <v>2</v>
      </c>
      <c r="W9" s="6">
        <v>1</v>
      </c>
      <c r="X9" s="6">
        <v>3</v>
      </c>
      <c r="Y9" s="6">
        <v>3</v>
      </c>
      <c r="Z9" s="6">
        <v>2</v>
      </c>
      <c r="AA9" s="7">
        <f t="shared" si="0"/>
        <v>28</v>
      </c>
      <c r="AB9" s="11" t="s">
        <v>184</v>
      </c>
    </row>
    <row r="10" spans="4:30" ht="26" x14ac:dyDescent="0.35">
      <c r="D10" s="10" t="s">
        <v>15</v>
      </c>
      <c r="E10" s="3" t="s">
        <v>173</v>
      </c>
      <c r="F10" s="3" t="s">
        <v>174</v>
      </c>
      <c r="G10" s="3" t="s">
        <v>175</v>
      </c>
      <c r="H10" s="3" t="s">
        <v>82</v>
      </c>
      <c r="I10" s="4">
        <v>2400000</v>
      </c>
      <c r="J10" s="29">
        <v>0</v>
      </c>
      <c r="K10" s="4" t="s">
        <v>289</v>
      </c>
      <c r="L10" s="63"/>
      <c r="M10" s="5">
        <v>3.25</v>
      </c>
      <c r="N10" s="6">
        <v>2</v>
      </c>
      <c r="O10" s="6">
        <v>3</v>
      </c>
      <c r="P10" s="6">
        <v>3</v>
      </c>
      <c r="Q10" s="6">
        <v>3</v>
      </c>
      <c r="R10" s="6">
        <v>2</v>
      </c>
      <c r="S10" s="6">
        <v>1</v>
      </c>
      <c r="T10" s="6">
        <v>1</v>
      </c>
      <c r="U10" s="6">
        <v>1</v>
      </c>
      <c r="V10" s="6">
        <v>1</v>
      </c>
      <c r="W10" s="6">
        <v>3</v>
      </c>
      <c r="X10" s="6">
        <v>2</v>
      </c>
      <c r="Y10" s="6">
        <v>2</v>
      </c>
      <c r="Z10" s="6">
        <v>3</v>
      </c>
      <c r="AA10" s="7">
        <f t="shared" si="0"/>
        <v>27</v>
      </c>
      <c r="AB10" s="11" t="s">
        <v>176</v>
      </c>
    </row>
    <row r="11" spans="4:30" ht="26" x14ac:dyDescent="0.35">
      <c r="D11" s="10" t="s">
        <v>15</v>
      </c>
      <c r="E11" s="3" t="s">
        <v>198</v>
      </c>
      <c r="F11" s="3" t="s">
        <v>199</v>
      </c>
      <c r="G11" s="3" t="s">
        <v>175</v>
      </c>
      <c r="H11" s="3" t="s">
        <v>82</v>
      </c>
      <c r="I11" s="4">
        <v>1200000</v>
      </c>
      <c r="J11" s="29">
        <v>0</v>
      </c>
      <c r="K11" s="4" t="s">
        <v>289</v>
      </c>
      <c r="L11" s="63"/>
      <c r="M11" s="5">
        <v>3.25</v>
      </c>
      <c r="N11" s="6">
        <v>2</v>
      </c>
      <c r="O11" s="6">
        <v>3</v>
      </c>
      <c r="P11" s="6">
        <v>2</v>
      </c>
      <c r="Q11" s="6">
        <v>3</v>
      </c>
      <c r="R11" s="6">
        <v>2</v>
      </c>
      <c r="S11" s="6">
        <v>1</v>
      </c>
      <c r="T11" s="6">
        <v>1</v>
      </c>
      <c r="U11" s="6">
        <v>1</v>
      </c>
      <c r="V11" s="6">
        <v>2</v>
      </c>
      <c r="W11" s="6">
        <v>3</v>
      </c>
      <c r="X11" s="6">
        <v>2</v>
      </c>
      <c r="Y11" s="6">
        <v>2</v>
      </c>
      <c r="Z11" s="6">
        <v>3</v>
      </c>
      <c r="AA11" s="7">
        <f t="shared" si="0"/>
        <v>27</v>
      </c>
      <c r="AB11" s="11" t="s">
        <v>184</v>
      </c>
    </row>
    <row r="12" spans="4:30" ht="26" x14ac:dyDescent="0.35">
      <c r="D12" s="10" t="s">
        <v>15</v>
      </c>
      <c r="E12" s="3" t="s">
        <v>200</v>
      </c>
      <c r="F12" s="3" t="s">
        <v>201</v>
      </c>
      <c r="G12" s="3" t="s">
        <v>202</v>
      </c>
      <c r="H12" s="3" t="s">
        <v>82</v>
      </c>
      <c r="I12" s="4">
        <v>1800000</v>
      </c>
      <c r="J12" s="29">
        <v>0</v>
      </c>
      <c r="K12" s="4" t="s">
        <v>289</v>
      </c>
      <c r="L12" s="63"/>
      <c r="M12" s="5">
        <v>2</v>
      </c>
      <c r="N12" s="6">
        <v>2</v>
      </c>
      <c r="O12" s="6">
        <v>3</v>
      </c>
      <c r="P12" s="6">
        <v>3</v>
      </c>
      <c r="Q12" s="6">
        <v>3</v>
      </c>
      <c r="R12" s="6">
        <v>2</v>
      </c>
      <c r="S12" s="6">
        <v>1</v>
      </c>
      <c r="T12" s="6">
        <v>1</v>
      </c>
      <c r="U12" s="6">
        <v>1</v>
      </c>
      <c r="V12" s="6">
        <v>1</v>
      </c>
      <c r="W12" s="6">
        <v>3</v>
      </c>
      <c r="X12" s="6">
        <v>2</v>
      </c>
      <c r="Y12" s="6">
        <v>2</v>
      </c>
      <c r="Z12" s="6">
        <v>3</v>
      </c>
      <c r="AA12" s="7">
        <f t="shared" si="0"/>
        <v>27</v>
      </c>
      <c r="AB12" s="11" t="s">
        <v>184</v>
      </c>
    </row>
    <row r="13" spans="4:30" ht="26" x14ac:dyDescent="0.35">
      <c r="D13" s="10" t="s">
        <v>15</v>
      </c>
      <c r="E13" s="3" t="s">
        <v>203</v>
      </c>
      <c r="F13" s="3" t="s">
        <v>204</v>
      </c>
      <c r="G13" s="3" t="s">
        <v>205</v>
      </c>
      <c r="H13" s="3" t="s">
        <v>82</v>
      </c>
      <c r="I13" s="4">
        <v>2400000</v>
      </c>
      <c r="J13" s="29">
        <v>0</v>
      </c>
      <c r="K13" s="4" t="s">
        <v>289</v>
      </c>
      <c r="L13" s="63"/>
      <c r="M13" s="5">
        <v>3.5</v>
      </c>
      <c r="N13" s="6">
        <v>2</v>
      </c>
      <c r="O13" s="6">
        <v>3</v>
      </c>
      <c r="P13" s="6">
        <v>3</v>
      </c>
      <c r="Q13" s="6">
        <v>3</v>
      </c>
      <c r="R13" s="6">
        <v>2</v>
      </c>
      <c r="S13" s="6">
        <v>1</v>
      </c>
      <c r="T13" s="6">
        <v>1</v>
      </c>
      <c r="U13" s="6">
        <v>1</v>
      </c>
      <c r="V13" s="6">
        <v>1</v>
      </c>
      <c r="W13" s="6">
        <v>3</v>
      </c>
      <c r="X13" s="6">
        <v>2</v>
      </c>
      <c r="Y13" s="6">
        <v>2</v>
      </c>
      <c r="Z13" s="6">
        <v>3</v>
      </c>
      <c r="AA13" s="7">
        <f t="shared" si="0"/>
        <v>27</v>
      </c>
      <c r="AB13" s="11" t="s">
        <v>184</v>
      </c>
    </row>
    <row r="14" spans="4:30" ht="26" x14ac:dyDescent="0.35">
      <c r="D14" s="10" t="s">
        <v>15</v>
      </c>
      <c r="E14" s="3" t="s">
        <v>206</v>
      </c>
      <c r="F14" s="3" t="s">
        <v>207</v>
      </c>
      <c r="G14" s="3" t="s">
        <v>208</v>
      </c>
      <c r="H14" s="3" t="s">
        <v>82</v>
      </c>
      <c r="I14" s="4">
        <v>2400000</v>
      </c>
      <c r="J14" s="29"/>
      <c r="K14" s="4" t="s">
        <v>289</v>
      </c>
      <c r="L14" s="63"/>
      <c r="M14" s="5">
        <v>2.5</v>
      </c>
      <c r="N14" s="6">
        <v>2</v>
      </c>
      <c r="O14" s="6">
        <v>3</v>
      </c>
      <c r="P14" s="6">
        <v>3</v>
      </c>
      <c r="Q14" s="6">
        <v>3</v>
      </c>
      <c r="R14" s="6">
        <v>2</v>
      </c>
      <c r="S14" s="6">
        <v>1</v>
      </c>
      <c r="T14" s="6">
        <v>1</v>
      </c>
      <c r="U14" s="6">
        <v>1</v>
      </c>
      <c r="V14" s="6">
        <v>1</v>
      </c>
      <c r="W14" s="6">
        <v>3</v>
      </c>
      <c r="X14" s="6">
        <v>2</v>
      </c>
      <c r="Y14" s="6">
        <v>2</v>
      </c>
      <c r="Z14" s="6">
        <v>3</v>
      </c>
      <c r="AA14" s="7">
        <f t="shared" si="0"/>
        <v>27</v>
      </c>
      <c r="AB14" s="11" t="s">
        <v>184</v>
      </c>
    </row>
    <row r="15" spans="4:30" ht="63.5" x14ac:dyDescent="0.35">
      <c r="D15" s="10" t="s">
        <v>52</v>
      </c>
      <c r="E15" s="3" t="s">
        <v>258</v>
      </c>
      <c r="F15" s="3" t="s">
        <v>221</v>
      </c>
      <c r="G15" s="3" t="s">
        <v>259</v>
      </c>
      <c r="H15" s="3" t="s">
        <v>82</v>
      </c>
      <c r="I15" s="8" t="s">
        <v>260</v>
      </c>
      <c r="J15" s="29"/>
      <c r="K15" s="8" t="s">
        <v>297</v>
      </c>
      <c r="L15" s="63"/>
      <c r="M15" s="5" t="s">
        <v>36</v>
      </c>
      <c r="N15" s="6">
        <v>3</v>
      </c>
      <c r="O15" s="6">
        <v>1</v>
      </c>
      <c r="P15" s="6">
        <v>2</v>
      </c>
      <c r="Q15" s="6">
        <v>3</v>
      </c>
      <c r="R15" s="6">
        <v>1</v>
      </c>
      <c r="S15" s="6">
        <v>2</v>
      </c>
      <c r="T15" s="6">
        <v>1</v>
      </c>
      <c r="U15" s="6">
        <v>1</v>
      </c>
      <c r="V15" s="6">
        <v>2</v>
      </c>
      <c r="W15" s="6">
        <v>1</v>
      </c>
      <c r="X15" s="6">
        <v>3</v>
      </c>
      <c r="Y15" s="6">
        <v>3</v>
      </c>
      <c r="Z15" s="6">
        <v>3</v>
      </c>
      <c r="AA15" s="7">
        <f t="shared" si="0"/>
        <v>26</v>
      </c>
      <c r="AB15" s="11" t="s">
        <v>184</v>
      </c>
    </row>
    <row r="16" spans="4:30" ht="38.5" x14ac:dyDescent="0.35">
      <c r="D16" s="10" t="s">
        <v>52</v>
      </c>
      <c r="E16" s="3" t="s">
        <v>177</v>
      </c>
      <c r="F16" s="3" t="s">
        <v>178</v>
      </c>
      <c r="G16" s="3" t="s">
        <v>179</v>
      </c>
      <c r="H16" s="3" t="s">
        <v>82</v>
      </c>
      <c r="I16" s="8" t="s">
        <v>180</v>
      </c>
      <c r="J16" s="29">
        <v>0</v>
      </c>
      <c r="K16" s="8" t="s">
        <v>297</v>
      </c>
      <c r="L16" s="63"/>
      <c r="M16" s="5">
        <v>4</v>
      </c>
      <c r="N16" s="6">
        <v>3</v>
      </c>
      <c r="O16" s="6">
        <v>2</v>
      </c>
      <c r="P16" s="6">
        <v>3</v>
      </c>
      <c r="Q16" s="6">
        <v>2</v>
      </c>
      <c r="R16" s="6">
        <v>2</v>
      </c>
      <c r="S16" s="6">
        <v>2</v>
      </c>
      <c r="T16" s="6">
        <v>1</v>
      </c>
      <c r="U16" s="6">
        <v>1</v>
      </c>
      <c r="V16" s="6">
        <v>1</v>
      </c>
      <c r="W16" s="6">
        <v>1</v>
      </c>
      <c r="X16" s="6">
        <v>3</v>
      </c>
      <c r="Y16" s="6">
        <v>2</v>
      </c>
      <c r="Z16" s="6">
        <v>2</v>
      </c>
      <c r="AA16" s="7">
        <f t="shared" si="0"/>
        <v>25</v>
      </c>
      <c r="AB16" s="11" t="s">
        <v>176</v>
      </c>
    </row>
    <row r="17" spans="4:28" ht="38.5" x14ac:dyDescent="0.35">
      <c r="D17" s="10" t="s">
        <v>43</v>
      </c>
      <c r="E17" s="3" t="s">
        <v>209</v>
      </c>
      <c r="F17" s="3" t="s">
        <v>210</v>
      </c>
      <c r="G17" s="3" t="s">
        <v>211</v>
      </c>
      <c r="H17" s="3" t="s">
        <v>212</v>
      </c>
      <c r="I17" s="8" t="s">
        <v>213</v>
      </c>
      <c r="J17" s="29"/>
      <c r="K17" s="8" t="s">
        <v>297</v>
      </c>
      <c r="L17" s="63"/>
      <c r="M17" s="5" t="s">
        <v>36</v>
      </c>
      <c r="N17" s="6">
        <v>2</v>
      </c>
      <c r="O17" s="6">
        <v>2</v>
      </c>
      <c r="P17" s="6">
        <v>3</v>
      </c>
      <c r="Q17" s="6">
        <v>2</v>
      </c>
      <c r="R17" s="6">
        <v>1</v>
      </c>
      <c r="S17" s="6">
        <v>2</v>
      </c>
      <c r="T17" s="6">
        <v>1</v>
      </c>
      <c r="U17" s="6">
        <v>1</v>
      </c>
      <c r="V17" s="6">
        <v>2</v>
      </c>
      <c r="W17" s="6">
        <v>2</v>
      </c>
      <c r="X17" s="6">
        <v>3</v>
      </c>
      <c r="Y17" s="6">
        <v>3</v>
      </c>
      <c r="Z17" s="6">
        <v>1</v>
      </c>
      <c r="AA17" s="7">
        <f t="shared" si="0"/>
        <v>25</v>
      </c>
      <c r="AB17" s="11" t="s">
        <v>184</v>
      </c>
    </row>
    <row r="18" spans="4:28" ht="63.5" x14ac:dyDescent="0.35">
      <c r="D18" s="10" t="s">
        <v>52</v>
      </c>
      <c r="E18" s="3" t="s">
        <v>214</v>
      </c>
      <c r="F18" s="3" t="s">
        <v>215</v>
      </c>
      <c r="G18" s="3" t="s">
        <v>216</v>
      </c>
      <c r="H18" s="3" t="s">
        <v>82</v>
      </c>
      <c r="I18" s="4">
        <v>420000</v>
      </c>
      <c r="J18" s="29">
        <v>0.02</v>
      </c>
      <c r="K18" s="4" t="s">
        <v>276</v>
      </c>
      <c r="L18" s="63"/>
      <c r="M18" s="5">
        <v>3.3</v>
      </c>
      <c r="N18" s="6">
        <v>2</v>
      </c>
      <c r="O18" s="6">
        <v>1</v>
      </c>
      <c r="P18" s="6">
        <v>3</v>
      </c>
      <c r="Q18" s="6">
        <v>3</v>
      </c>
      <c r="R18" s="6">
        <v>1</v>
      </c>
      <c r="S18" s="6">
        <v>3</v>
      </c>
      <c r="T18" s="6">
        <v>1</v>
      </c>
      <c r="U18" s="6">
        <v>1</v>
      </c>
      <c r="V18" s="6">
        <v>1</v>
      </c>
      <c r="W18" s="6">
        <v>2</v>
      </c>
      <c r="X18" s="6">
        <v>3</v>
      </c>
      <c r="Y18" s="6">
        <v>2</v>
      </c>
      <c r="Z18" s="6">
        <v>1</v>
      </c>
      <c r="AA18" s="7">
        <f t="shared" si="0"/>
        <v>24</v>
      </c>
      <c r="AB18" s="11" t="s">
        <v>184</v>
      </c>
    </row>
    <row r="19" spans="4:28" ht="26" x14ac:dyDescent="0.35">
      <c r="D19" s="10" t="s">
        <v>217</v>
      </c>
      <c r="E19" s="3" t="s">
        <v>218</v>
      </c>
      <c r="F19" s="3" t="s">
        <v>399</v>
      </c>
      <c r="G19" s="8" t="s">
        <v>219</v>
      </c>
      <c r="H19" s="3" t="s">
        <v>82</v>
      </c>
      <c r="I19" s="4">
        <v>480000</v>
      </c>
      <c r="J19" s="29"/>
      <c r="K19" s="4" t="s">
        <v>297</v>
      </c>
      <c r="L19" s="63"/>
      <c r="M19" s="5">
        <v>2.67</v>
      </c>
      <c r="N19" s="6">
        <v>2</v>
      </c>
      <c r="O19" s="6">
        <v>2</v>
      </c>
      <c r="P19" s="6">
        <v>3</v>
      </c>
      <c r="Q19" s="6">
        <v>2</v>
      </c>
      <c r="R19" s="6">
        <v>2</v>
      </c>
      <c r="S19" s="6">
        <v>2</v>
      </c>
      <c r="T19" s="6">
        <v>1</v>
      </c>
      <c r="U19" s="6">
        <v>1</v>
      </c>
      <c r="V19" s="6">
        <v>1</v>
      </c>
      <c r="W19" s="6">
        <v>1</v>
      </c>
      <c r="X19" s="6">
        <v>3</v>
      </c>
      <c r="Y19" s="6">
        <v>3</v>
      </c>
      <c r="Z19" s="6">
        <v>1</v>
      </c>
      <c r="AA19" s="7">
        <f t="shared" si="0"/>
        <v>24</v>
      </c>
      <c r="AB19" s="11" t="s">
        <v>184</v>
      </c>
    </row>
    <row r="20" spans="4:28" ht="26" x14ac:dyDescent="0.35">
      <c r="D20" s="10" t="s">
        <v>43</v>
      </c>
      <c r="E20" s="3" t="s">
        <v>220</v>
      </c>
      <c r="F20" s="3" t="s">
        <v>221</v>
      </c>
      <c r="G20" s="3" t="s">
        <v>222</v>
      </c>
      <c r="H20" s="3" t="s">
        <v>212</v>
      </c>
      <c r="I20" s="8" t="s">
        <v>223</v>
      </c>
      <c r="J20" s="29"/>
      <c r="K20" s="8" t="s">
        <v>297</v>
      </c>
      <c r="L20" s="63"/>
      <c r="M20" s="5" t="s">
        <v>36</v>
      </c>
      <c r="N20" s="6">
        <v>2</v>
      </c>
      <c r="O20" s="6">
        <v>1</v>
      </c>
      <c r="P20" s="6">
        <v>3</v>
      </c>
      <c r="Q20" s="6">
        <v>2</v>
      </c>
      <c r="R20" s="6">
        <v>1</v>
      </c>
      <c r="S20" s="6">
        <v>1</v>
      </c>
      <c r="T20" s="6">
        <v>1</v>
      </c>
      <c r="U20" s="6">
        <v>1</v>
      </c>
      <c r="V20" s="6">
        <v>2</v>
      </c>
      <c r="W20" s="6">
        <v>1</v>
      </c>
      <c r="X20" s="6">
        <v>3</v>
      </c>
      <c r="Y20" s="6">
        <v>3</v>
      </c>
      <c r="Z20" s="6">
        <v>1</v>
      </c>
      <c r="AA20" s="7">
        <f t="shared" si="0"/>
        <v>22</v>
      </c>
      <c r="AB20" s="11" t="s">
        <v>184</v>
      </c>
    </row>
    <row r="21" spans="4:28" ht="38.5" x14ac:dyDescent="0.35">
      <c r="D21" s="10" t="s">
        <v>27</v>
      </c>
      <c r="E21" s="3" t="s">
        <v>224</v>
      </c>
      <c r="F21" s="3" t="s">
        <v>225</v>
      </c>
      <c r="G21" s="3" t="s">
        <v>226</v>
      </c>
      <c r="H21" s="3" t="s">
        <v>82</v>
      </c>
      <c r="I21" s="8" t="s">
        <v>227</v>
      </c>
      <c r="J21" s="29"/>
      <c r="K21" s="8" t="s">
        <v>297</v>
      </c>
      <c r="L21" s="63"/>
      <c r="M21" s="5" t="s">
        <v>36</v>
      </c>
      <c r="N21" s="6">
        <v>1</v>
      </c>
      <c r="O21" s="6">
        <v>1</v>
      </c>
      <c r="P21" s="6">
        <v>3</v>
      </c>
      <c r="Q21" s="6">
        <v>3</v>
      </c>
      <c r="R21" s="6">
        <v>1</v>
      </c>
      <c r="S21" s="6">
        <v>1</v>
      </c>
      <c r="T21" s="6">
        <v>1</v>
      </c>
      <c r="U21" s="6">
        <v>1</v>
      </c>
      <c r="V21" s="6">
        <v>1</v>
      </c>
      <c r="W21" s="6">
        <v>2</v>
      </c>
      <c r="X21" s="6">
        <v>3</v>
      </c>
      <c r="Y21" s="6">
        <v>3</v>
      </c>
      <c r="Z21" s="6">
        <v>1</v>
      </c>
      <c r="AA21" s="7">
        <f t="shared" si="0"/>
        <v>22</v>
      </c>
      <c r="AB21" s="11" t="s">
        <v>184</v>
      </c>
    </row>
    <row r="22" spans="4:28" ht="26" x14ac:dyDescent="0.35">
      <c r="D22" s="10" t="s">
        <v>27</v>
      </c>
      <c r="E22" s="3" t="s">
        <v>228</v>
      </c>
      <c r="F22" s="3" t="s">
        <v>229</v>
      </c>
      <c r="G22" s="3" t="s">
        <v>230</v>
      </c>
      <c r="H22" s="3" t="s">
        <v>82</v>
      </c>
      <c r="I22" s="8" t="s">
        <v>231</v>
      </c>
      <c r="J22" s="29"/>
      <c r="K22" s="8" t="s">
        <v>297</v>
      </c>
      <c r="L22" s="63"/>
      <c r="M22" s="5">
        <v>1.58</v>
      </c>
      <c r="N22" s="6">
        <v>1</v>
      </c>
      <c r="O22" s="6">
        <v>1</v>
      </c>
      <c r="P22" s="6">
        <v>3</v>
      </c>
      <c r="Q22" s="6">
        <v>3</v>
      </c>
      <c r="R22" s="6">
        <v>1</v>
      </c>
      <c r="S22" s="6">
        <v>1</v>
      </c>
      <c r="T22" s="6">
        <v>1</v>
      </c>
      <c r="U22" s="6">
        <v>1</v>
      </c>
      <c r="V22" s="6">
        <v>1</v>
      </c>
      <c r="W22" s="6">
        <v>2</v>
      </c>
      <c r="X22" s="6">
        <v>3</v>
      </c>
      <c r="Y22" s="6">
        <v>3</v>
      </c>
      <c r="Z22" s="6">
        <v>1</v>
      </c>
      <c r="AA22" s="7">
        <f t="shared" si="0"/>
        <v>22</v>
      </c>
      <c r="AB22" s="11" t="s">
        <v>184</v>
      </c>
    </row>
    <row r="23" spans="4:28" ht="38.5" x14ac:dyDescent="0.35">
      <c r="D23" s="10" t="s">
        <v>46</v>
      </c>
      <c r="E23" s="3" t="s">
        <v>232</v>
      </c>
      <c r="F23" s="3" t="s">
        <v>233</v>
      </c>
      <c r="G23" s="3" t="s">
        <v>234</v>
      </c>
      <c r="H23" s="3" t="s">
        <v>82</v>
      </c>
      <c r="I23" s="8" t="s">
        <v>235</v>
      </c>
      <c r="J23" s="29"/>
      <c r="K23" s="8" t="s">
        <v>297</v>
      </c>
      <c r="L23" s="63"/>
      <c r="M23" s="5">
        <v>8</v>
      </c>
      <c r="N23" s="6">
        <v>3</v>
      </c>
      <c r="O23" s="6">
        <v>1</v>
      </c>
      <c r="P23" s="6">
        <v>3</v>
      </c>
      <c r="Q23" s="6">
        <v>1</v>
      </c>
      <c r="R23" s="6">
        <v>1</v>
      </c>
      <c r="S23" s="6">
        <v>2</v>
      </c>
      <c r="T23" s="6">
        <v>1</v>
      </c>
      <c r="U23" s="6">
        <v>1</v>
      </c>
      <c r="V23" s="6">
        <v>1</v>
      </c>
      <c r="W23" s="6">
        <v>2</v>
      </c>
      <c r="X23" s="6">
        <v>3</v>
      </c>
      <c r="Y23" s="6">
        <v>2</v>
      </c>
      <c r="Z23" s="6">
        <v>1</v>
      </c>
      <c r="AA23" s="7">
        <f t="shared" si="0"/>
        <v>22</v>
      </c>
      <c r="AB23" s="11" t="s">
        <v>184</v>
      </c>
    </row>
    <row r="24" spans="4:28" ht="50" x14ac:dyDescent="0.35">
      <c r="D24" s="10" t="s">
        <v>15</v>
      </c>
      <c r="E24" s="3" t="s">
        <v>64</v>
      </c>
      <c r="F24" s="3" t="s">
        <v>236</v>
      </c>
      <c r="G24" s="3" t="s">
        <v>237</v>
      </c>
      <c r="H24" s="3" t="s">
        <v>82</v>
      </c>
      <c r="I24" s="8" t="s">
        <v>238</v>
      </c>
      <c r="J24" s="29"/>
      <c r="K24" s="8" t="s">
        <v>297</v>
      </c>
      <c r="L24" s="63"/>
      <c r="M24" s="5" t="s">
        <v>239</v>
      </c>
      <c r="N24" s="6">
        <v>1</v>
      </c>
      <c r="O24" s="6">
        <v>1</v>
      </c>
      <c r="P24" s="6">
        <v>3</v>
      </c>
      <c r="Q24" s="6">
        <v>3</v>
      </c>
      <c r="R24" s="6">
        <v>3</v>
      </c>
      <c r="S24" s="6">
        <v>1</v>
      </c>
      <c r="T24" s="6">
        <v>1</v>
      </c>
      <c r="U24" s="6">
        <v>1</v>
      </c>
      <c r="V24" s="6">
        <v>1</v>
      </c>
      <c r="W24" s="6">
        <v>1</v>
      </c>
      <c r="X24" s="6">
        <v>3</v>
      </c>
      <c r="Y24" s="6">
        <v>2</v>
      </c>
      <c r="Z24" s="6">
        <v>1</v>
      </c>
      <c r="AA24" s="7">
        <f t="shared" si="0"/>
        <v>22</v>
      </c>
      <c r="AB24" s="11" t="s">
        <v>184</v>
      </c>
    </row>
    <row r="25" spans="4:28" ht="26" x14ac:dyDescent="0.35">
      <c r="D25" s="10" t="s">
        <v>52</v>
      </c>
      <c r="E25" s="3" t="s">
        <v>240</v>
      </c>
      <c r="F25" s="3" t="s">
        <v>241</v>
      </c>
      <c r="G25" s="3" t="s">
        <v>242</v>
      </c>
      <c r="H25" s="3" t="s">
        <v>82</v>
      </c>
      <c r="I25" s="4">
        <v>390000</v>
      </c>
      <c r="J25" s="29"/>
      <c r="K25" s="4" t="s">
        <v>297</v>
      </c>
      <c r="L25" s="63"/>
      <c r="M25" s="5" t="s">
        <v>51</v>
      </c>
      <c r="N25" s="6">
        <v>2</v>
      </c>
      <c r="O25" s="6">
        <v>2</v>
      </c>
      <c r="P25" s="6">
        <v>2</v>
      </c>
      <c r="Q25" s="6">
        <v>2</v>
      </c>
      <c r="R25" s="6">
        <v>1</v>
      </c>
      <c r="S25" s="6">
        <v>1</v>
      </c>
      <c r="T25" s="6">
        <v>1</v>
      </c>
      <c r="U25" s="6">
        <v>1</v>
      </c>
      <c r="V25" s="6">
        <v>2</v>
      </c>
      <c r="W25" s="6">
        <v>1</v>
      </c>
      <c r="X25" s="6">
        <v>3</v>
      </c>
      <c r="Y25" s="6">
        <v>2</v>
      </c>
      <c r="Z25" s="6">
        <v>2</v>
      </c>
      <c r="AA25" s="7">
        <f t="shared" si="0"/>
        <v>22</v>
      </c>
      <c r="AB25" s="11" t="s">
        <v>184</v>
      </c>
    </row>
    <row r="26" spans="4:28" ht="26" x14ac:dyDescent="0.35">
      <c r="D26" s="10" t="s">
        <v>52</v>
      </c>
      <c r="E26" s="3" t="s">
        <v>270</v>
      </c>
      <c r="F26" s="3" t="s">
        <v>271</v>
      </c>
      <c r="G26" s="3" t="s">
        <v>272</v>
      </c>
      <c r="H26" s="3" t="s">
        <v>82</v>
      </c>
      <c r="I26" s="4">
        <v>900000</v>
      </c>
      <c r="J26" s="29"/>
      <c r="K26" s="4" t="s">
        <v>297</v>
      </c>
      <c r="L26" s="63"/>
      <c r="M26" s="5">
        <v>2.29</v>
      </c>
      <c r="N26" s="6">
        <v>2</v>
      </c>
      <c r="O26" s="6">
        <v>1</v>
      </c>
      <c r="P26" s="6">
        <v>3</v>
      </c>
      <c r="Q26" s="6">
        <v>1</v>
      </c>
      <c r="R26" s="6">
        <v>1</v>
      </c>
      <c r="S26" s="6">
        <v>2</v>
      </c>
      <c r="T26" s="6">
        <v>1</v>
      </c>
      <c r="U26" s="6">
        <v>1</v>
      </c>
      <c r="V26" s="6">
        <v>2</v>
      </c>
      <c r="W26" s="6">
        <v>1</v>
      </c>
      <c r="X26" s="6">
        <v>3</v>
      </c>
      <c r="Y26" s="6">
        <v>2</v>
      </c>
      <c r="Z26" s="6">
        <v>2</v>
      </c>
      <c r="AA26" s="7">
        <f t="shared" si="0"/>
        <v>22</v>
      </c>
      <c r="AB26" s="11" t="s">
        <v>184</v>
      </c>
    </row>
    <row r="27" spans="4:28" ht="51" x14ac:dyDescent="0.35">
      <c r="D27" s="10" t="s">
        <v>52</v>
      </c>
      <c r="E27" s="3" t="s">
        <v>243</v>
      </c>
      <c r="F27" s="3" t="s">
        <v>244</v>
      </c>
      <c r="G27" s="8" t="s">
        <v>245</v>
      </c>
      <c r="H27" s="3" t="s">
        <v>212</v>
      </c>
      <c r="I27" s="8" t="s">
        <v>246</v>
      </c>
      <c r="J27" s="29"/>
      <c r="K27" s="8" t="s">
        <v>297</v>
      </c>
      <c r="L27" s="63"/>
      <c r="M27" s="5">
        <v>1.33</v>
      </c>
      <c r="N27" s="6">
        <v>1</v>
      </c>
      <c r="O27" s="6">
        <v>2</v>
      </c>
      <c r="P27" s="6">
        <v>3</v>
      </c>
      <c r="Q27" s="6">
        <v>1</v>
      </c>
      <c r="R27" s="6">
        <v>1</v>
      </c>
      <c r="S27" s="6">
        <v>1</v>
      </c>
      <c r="T27" s="6">
        <v>1</v>
      </c>
      <c r="U27" s="6">
        <v>1</v>
      </c>
      <c r="V27" s="6">
        <v>1</v>
      </c>
      <c r="W27" s="6">
        <v>2</v>
      </c>
      <c r="X27" s="6">
        <v>3</v>
      </c>
      <c r="Y27" s="6">
        <v>2</v>
      </c>
      <c r="Z27" s="6">
        <v>2</v>
      </c>
      <c r="AA27" s="7">
        <f t="shared" si="0"/>
        <v>21</v>
      </c>
      <c r="AB27" s="11" t="s">
        <v>184</v>
      </c>
    </row>
    <row r="28" spans="4:28" ht="26" x14ac:dyDescent="0.35">
      <c r="D28" s="10" t="s">
        <v>52</v>
      </c>
      <c r="E28" s="3" t="s">
        <v>247</v>
      </c>
      <c r="F28" s="3" t="s">
        <v>248</v>
      </c>
      <c r="G28" s="8" t="s">
        <v>249</v>
      </c>
      <c r="H28" s="8" t="s">
        <v>82</v>
      </c>
      <c r="I28" s="4">
        <v>2160000</v>
      </c>
      <c r="J28" s="29"/>
      <c r="K28" s="4" t="s">
        <v>297</v>
      </c>
      <c r="L28" s="63"/>
      <c r="M28" s="5">
        <v>1.81</v>
      </c>
      <c r="N28" s="6">
        <v>1</v>
      </c>
      <c r="O28" s="6">
        <v>1</v>
      </c>
      <c r="P28" s="6">
        <v>3</v>
      </c>
      <c r="Q28" s="6">
        <v>2</v>
      </c>
      <c r="R28" s="6">
        <v>1</v>
      </c>
      <c r="S28" s="6">
        <v>2</v>
      </c>
      <c r="T28" s="6">
        <v>1</v>
      </c>
      <c r="U28" s="6">
        <v>1</v>
      </c>
      <c r="V28" s="6">
        <v>1</v>
      </c>
      <c r="W28" s="6">
        <v>1</v>
      </c>
      <c r="X28" s="6">
        <v>3</v>
      </c>
      <c r="Y28" s="6">
        <v>3</v>
      </c>
      <c r="Z28" s="6">
        <v>1</v>
      </c>
      <c r="AA28" s="7">
        <f t="shared" si="0"/>
        <v>21</v>
      </c>
      <c r="AB28" s="11" t="s">
        <v>184</v>
      </c>
    </row>
    <row r="29" spans="4:28" ht="88.5" x14ac:dyDescent="0.35">
      <c r="D29" s="10" t="s">
        <v>52</v>
      </c>
      <c r="E29" s="3" t="s">
        <v>250</v>
      </c>
      <c r="F29" s="3" t="s">
        <v>251</v>
      </c>
      <c r="G29" s="3" t="s">
        <v>252</v>
      </c>
      <c r="H29" s="8" t="s">
        <v>82</v>
      </c>
      <c r="I29" s="8" t="s">
        <v>253</v>
      </c>
      <c r="J29" s="29"/>
      <c r="K29" s="8" t="s">
        <v>297</v>
      </c>
      <c r="L29" s="63"/>
      <c r="M29" s="37">
        <v>2.33</v>
      </c>
      <c r="N29" s="6">
        <v>2</v>
      </c>
      <c r="O29" s="6">
        <v>1</v>
      </c>
      <c r="P29" s="6">
        <v>2</v>
      </c>
      <c r="Q29" s="6">
        <v>2</v>
      </c>
      <c r="R29" s="6">
        <v>1</v>
      </c>
      <c r="S29" s="6">
        <v>1</v>
      </c>
      <c r="T29" s="6">
        <v>1</v>
      </c>
      <c r="U29" s="6">
        <v>1</v>
      </c>
      <c r="V29" s="6">
        <v>2</v>
      </c>
      <c r="W29" s="6">
        <v>1</v>
      </c>
      <c r="X29" s="6">
        <v>3</v>
      </c>
      <c r="Y29" s="6">
        <v>2</v>
      </c>
      <c r="Z29" s="6">
        <v>2</v>
      </c>
      <c r="AA29" s="7">
        <f t="shared" si="0"/>
        <v>21</v>
      </c>
      <c r="AB29" s="38" t="s">
        <v>184</v>
      </c>
    </row>
    <row r="30" spans="4:28" ht="63.5" x14ac:dyDescent="0.35">
      <c r="D30" s="10" t="s">
        <v>27</v>
      </c>
      <c r="E30" s="3" t="s">
        <v>254</v>
      </c>
      <c r="F30" s="3" t="s">
        <v>255</v>
      </c>
      <c r="G30" s="3" t="s">
        <v>256</v>
      </c>
      <c r="H30" s="3" t="s">
        <v>67</v>
      </c>
      <c r="I30" s="8" t="s">
        <v>257</v>
      </c>
      <c r="J30" s="29"/>
      <c r="K30" s="8" t="s">
        <v>297</v>
      </c>
      <c r="L30" s="63"/>
      <c r="M30" s="5" t="s">
        <v>142</v>
      </c>
      <c r="N30" s="6">
        <v>2</v>
      </c>
      <c r="O30" s="6">
        <v>1</v>
      </c>
      <c r="P30" s="6">
        <v>1</v>
      </c>
      <c r="Q30" s="6">
        <v>1</v>
      </c>
      <c r="R30" s="6">
        <v>1</v>
      </c>
      <c r="S30" s="6">
        <v>1</v>
      </c>
      <c r="T30" s="6">
        <v>2</v>
      </c>
      <c r="U30" s="6">
        <v>1</v>
      </c>
      <c r="V30" s="6">
        <v>1</v>
      </c>
      <c r="W30" s="6">
        <v>1</v>
      </c>
      <c r="X30" s="6">
        <v>3</v>
      </c>
      <c r="Y30" s="6">
        <v>3</v>
      </c>
      <c r="Z30" s="6">
        <v>2</v>
      </c>
      <c r="AA30" s="7">
        <f t="shared" si="0"/>
        <v>20</v>
      </c>
      <c r="AB30" s="11" t="s">
        <v>184</v>
      </c>
    </row>
    <row r="31" spans="4:28" ht="38.5" x14ac:dyDescent="0.35">
      <c r="D31" s="10" t="s">
        <v>15</v>
      </c>
      <c r="E31" s="3" t="s">
        <v>261</v>
      </c>
      <c r="F31" s="3" t="s">
        <v>262</v>
      </c>
      <c r="G31" s="8" t="s">
        <v>263</v>
      </c>
      <c r="H31" s="3" t="s">
        <v>82</v>
      </c>
      <c r="I31" s="8" t="s">
        <v>264</v>
      </c>
      <c r="J31" s="29"/>
      <c r="K31" s="8" t="s">
        <v>297</v>
      </c>
      <c r="L31" s="63"/>
      <c r="M31" s="5">
        <v>2.2000000000000002</v>
      </c>
      <c r="N31" s="6">
        <v>2</v>
      </c>
      <c r="O31" s="6">
        <v>1</v>
      </c>
      <c r="P31" s="6">
        <v>3</v>
      </c>
      <c r="Q31" s="6">
        <v>1</v>
      </c>
      <c r="R31" s="6">
        <v>1</v>
      </c>
      <c r="S31" s="6">
        <v>1</v>
      </c>
      <c r="T31" s="6">
        <v>1</v>
      </c>
      <c r="U31" s="6">
        <v>1</v>
      </c>
      <c r="V31" s="6">
        <v>1</v>
      </c>
      <c r="W31" s="6">
        <v>1</v>
      </c>
      <c r="X31" s="6">
        <v>3</v>
      </c>
      <c r="Y31" s="6">
        <v>1</v>
      </c>
      <c r="Z31" s="6">
        <v>1</v>
      </c>
      <c r="AA31" s="7">
        <f t="shared" si="0"/>
        <v>18</v>
      </c>
      <c r="AB31" s="11" t="s">
        <v>265</v>
      </c>
    </row>
    <row r="32" spans="4:28" ht="63.5" x14ac:dyDescent="0.35">
      <c r="D32" s="10" t="s">
        <v>52</v>
      </c>
      <c r="E32" s="3" t="s">
        <v>266</v>
      </c>
      <c r="F32" s="3" t="s">
        <v>267</v>
      </c>
      <c r="G32" s="3" t="s">
        <v>268</v>
      </c>
      <c r="H32" s="3" t="s">
        <v>82</v>
      </c>
      <c r="I32" s="8" t="s">
        <v>269</v>
      </c>
      <c r="J32" s="29"/>
      <c r="K32" s="8" t="s">
        <v>297</v>
      </c>
      <c r="L32" s="63"/>
      <c r="M32" s="5" t="s">
        <v>51</v>
      </c>
      <c r="N32" s="6">
        <v>1</v>
      </c>
      <c r="O32" s="6">
        <v>1</v>
      </c>
      <c r="P32" s="6">
        <v>1</v>
      </c>
      <c r="Q32" s="6">
        <v>1</v>
      </c>
      <c r="R32" s="6">
        <v>1</v>
      </c>
      <c r="S32" s="6">
        <v>1</v>
      </c>
      <c r="T32" s="6">
        <v>1</v>
      </c>
      <c r="U32" s="6">
        <v>1</v>
      </c>
      <c r="V32" s="6">
        <v>1</v>
      </c>
      <c r="W32" s="6">
        <v>1</v>
      </c>
      <c r="X32" s="6">
        <v>3</v>
      </c>
      <c r="Y32" s="6">
        <v>2</v>
      </c>
      <c r="Z32" s="6">
        <v>1</v>
      </c>
      <c r="AA32" s="7">
        <f t="shared" si="0"/>
        <v>16</v>
      </c>
      <c r="AB32" s="11" t="s">
        <v>265</v>
      </c>
    </row>
    <row r="33" spans="12:12" x14ac:dyDescent="0.35">
      <c r="L33" s="70"/>
    </row>
  </sheetData>
  <sortState xmlns:xlrd2="http://schemas.microsoft.com/office/spreadsheetml/2017/richdata2" ref="D5:AB32">
    <sortCondition descending="1" ref="AA32"/>
  </sortState>
  <mergeCells count="1">
    <mergeCell ref="D2:AB2"/>
  </mergeCells>
  <conditionalFormatting sqref="D5:D32">
    <cfRule type="containsText" dxfId="5" priority="15" operator="containsText" text="Walking &amp; Cycling">
      <formula>NOT(ISERROR(SEARCH("Walking &amp; Cycling",D5)))</formula>
    </cfRule>
    <cfRule type="containsText" dxfId="4" priority="16" operator="containsText" text="Cycling">
      <formula>NOT(ISERROR(SEARCH("Cycling",D5)))</formula>
    </cfRule>
    <cfRule type="containsText" dxfId="3" priority="17" operator="containsText" text="Walking">
      <formula>NOT(ISERROR(SEARCH("Walking",D5)))</formula>
    </cfRule>
  </conditionalFormatting>
  <conditionalFormatting sqref="H5:H32">
    <cfRule type="containsText" dxfId="2" priority="12" operator="containsText" text="Rights of Way and/or Transport Strategy">
      <formula>NOT(ISERROR(SEARCH("Rights of Way and/or Transport Strategy",H5)))</formula>
    </cfRule>
    <cfRule type="containsText" dxfId="1" priority="13" operator="containsText" text="Rights of Way">
      <formula>NOT(ISERROR(SEARCH("Rights of Way",H5)))</formula>
    </cfRule>
    <cfRule type="containsText" dxfId="0" priority="14" operator="containsText" text="Transport Strategy">
      <formula>NOT(ISERROR(SEARCH("Transport Strategy",H5)))</formula>
    </cfRule>
  </conditionalFormatting>
  <conditionalFormatting sqref="J5:J32">
    <cfRule type="dataBar" priority="1">
      <dataBar>
        <cfvo type="num" val="0"/>
        <cfvo type="num" val="1"/>
        <color theme="9" tint="-0.249977111117893"/>
      </dataBar>
      <extLst>
        <ext xmlns:x14="http://schemas.microsoft.com/office/spreadsheetml/2009/9/main" uri="{B025F937-C7B1-47D3-B67F-A62EFF666E3E}">
          <x14:id>{3767CECB-4465-4872-86EB-CED668238DD4}</x14:id>
        </ext>
      </extLst>
    </cfRule>
    <cfRule type="dataBar" priority="2">
      <dataBar>
        <cfvo type="min"/>
        <cfvo type="max"/>
        <color theme="9" tint="-0.249977111117893"/>
      </dataBar>
      <extLst>
        <ext xmlns:x14="http://schemas.microsoft.com/office/spreadsheetml/2009/9/main" uri="{B025F937-C7B1-47D3-B67F-A62EFF666E3E}">
          <x14:id>{266FBB92-BB2E-425A-B17F-B6D3FE35EE7C}</x14:id>
        </ext>
      </extLst>
    </cfRule>
    <cfRule type="dataBar" priority="3">
      <dataBar>
        <cfvo type="min"/>
        <cfvo type="max"/>
        <color theme="9" tint="0.39997558519241921"/>
      </dataBar>
      <extLst>
        <ext xmlns:x14="http://schemas.microsoft.com/office/spreadsheetml/2009/9/main" uri="{B025F937-C7B1-47D3-B67F-A62EFF666E3E}">
          <x14:id>{127B8308-33F8-42DA-A844-198D1414239E}</x14:id>
        </ext>
      </extLst>
    </cfRule>
    <cfRule type="dataBar" priority="4">
      <dataBar>
        <cfvo type="min"/>
        <cfvo type="max"/>
        <color theme="9" tint="-0.249977111117893"/>
      </dataBar>
      <extLst>
        <ext xmlns:x14="http://schemas.microsoft.com/office/spreadsheetml/2009/9/main" uri="{B025F937-C7B1-47D3-B67F-A62EFF666E3E}">
          <x14:id>{86274A0B-C3FE-46BD-95BE-6C45F2E33B1E}</x14:id>
        </ext>
      </extLst>
    </cfRule>
    <cfRule type="dataBar" priority="5">
      <dataBar>
        <cfvo type="min"/>
        <cfvo type="max"/>
        <color theme="9" tint="0.39997558519241921"/>
      </dataBar>
      <extLst>
        <ext xmlns:x14="http://schemas.microsoft.com/office/spreadsheetml/2009/9/main" uri="{B025F937-C7B1-47D3-B67F-A62EFF666E3E}">
          <x14:id>{7053A917-E2B5-4712-B903-7CD02B479F37}</x14:id>
        </ext>
      </extLst>
    </cfRule>
    <cfRule type="dataBar" priority="6">
      <dataBar>
        <cfvo type="min"/>
        <cfvo type="max"/>
        <color theme="9" tint="-0.249977111117893"/>
      </dataBar>
      <extLst>
        <ext xmlns:x14="http://schemas.microsoft.com/office/spreadsheetml/2009/9/main" uri="{B025F937-C7B1-47D3-B67F-A62EFF666E3E}">
          <x14:id>{73DF562B-33FA-43FB-8BF6-2E9029C19325}</x14:id>
        </ext>
      </extLst>
    </cfRule>
    <cfRule type="dataBar" priority="7">
      <dataBar>
        <cfvo type="num" val="0"/>
        <cfvo type="num" val="1"/>
        <color rgb="FF63C384"/>
      </dataBar>
      <extLst>
        <ext xmlns:x14="http://schemas.microsoft.com/office/spreadsheetml/2009/9/main" uri="{B025F937-C7B1-47D3-B67F-A62EFF666E3E}">
          <x14:id>{EB99A265-7DF6-408F-B871-02A983267C7B}</x14:id>
        </ext>
      </extLst>
    </cfRule>
    <cfRule type="dataBar" priority="8">
      <dataBar>
        <cfvo type="num" val="0"/>
        <cfvo type="num" val="100"/>
        <color rgb="FF638EC6"/>
      </dataBar>
      <extLst>
        <ext xmlns:x14="http://schemas.microsoft.com/office/spreadsheetml/2009/9/main" uri="{B025F937-C7B1-47D3-B67F-A62EFF666E3E}">
          <x14:id>{F4D64F69-EAAE-4FE0-893B-B3E10CC9FFEF}</x14:id>
        </ext>
      </extLst>
    </cfRule>
  </conditionalFormatting>
  <conditionalFormatting sqref="AA5:AA32">
    <cfRule type="colorScale" priority="11">
      <colorScale>
        <cfvo type="min"/>
        <cfvo type="percentile" val="50"/>
        <cfvo type="max"/>
        <color theme="9" tint="0.59999389629810485"/>
        <color theme="9" tint="0.39997558519241921"/>
        <color theme="9" tint="-0.249977111117893"/>
      </colorScale>
    </cfRule>
  </conditionalFormatting>
  <dataValidations count="1">
    <dataValidation type="list" allowBlank="1" showInputMessage="1" showErrorMessage="1" sqref="K5:K7 K8:K14 K15:K32"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3767CECB-4465-4872-86EB-CED668238DD4}">
            <x14:dataBar minLength="0" maxLength="100">
              <x14:cfvo type="num">
                <xm:f>0</xm:f>
              </x14:cfvo>
              <x14:cfvo type="num">
                <xm:f>1</xm:f>
              </x14:cfvo>
              <x14:negativeFillColor rgb="FFFF0000"/>
              <x14:axisColor rgb="FF000000"/>
            </x14:dataBar>
          </x14:cfRule>
          <x14:cfRule type="dataBar" id="{266FBB92-BB2E-425A-B17F-B6D3FE35EE7C}">
            <x14:dataBar minLength="0" maxLength="100">
              <x14:cfvo type="autoMin"/>
              <x14:cfvo type="autoMax"/>
              <x14:negativeFillColor rgb="FFFF0000"/>
              <x14:axisColor rgb="FF000000"/>
            </x14:dataBar>
          </x14:cfRule>
          <x14:cfRule type="dataBar" id="{127B8308-33F8-42DA-A844-198D1414239E}">
            <x14:dataBar minLength="0" maxLength="100">
              <x14:cfvo type="autoMin"/>
              <x14:cfvo type="autoMax"/>
              <x14:negativeFillColor rgb="FFFF0000"/>
              <x14:axisColor rgb="FF000000"/>
            </x14:dataBar>
          </x14:cfRule>
          <x14:cfRule type="dataBar" id="{86274A0B-C3FE-46BD-95BE-6C45F2E33B1E}">
            <x14:dataBar minLength="0" maxLength="100">
              <x14:cfvo type="autoMin"/>
              <x14:cfvo type="autoMax"/>
              <x14:negativeFillColor rgb="FFFF0000"/>
              <x14:axisColor rgb="FF000000"/>
            </x14:dataBar>
          </x14:cfRule>
          <x14:cfRule type="dataBar" id="{7053A917-E2B5-4712-B903-7CD02B479F37}">
            <x14:dataBar minLength="0" maxLength="100" gradient="0">
              <x14:cfvo type="autoMin"/>
              <x14:cfvo type="autoMax"/>
              <x14:negativeFillColor rgb="FFFF0000"/>
              <x14:axisColor rgb="FF000000"/>
            </x14:dataBar>
          </x14:cfRule>
          <x14:cfRule type="dataBar" id="{73DF562B-33FA-43FB-8BF6-2E9029C19325}">
            <x14:dataBar minLength="0" maxLength="100">
              <x14:cfvo type="autoMin"/>
              <x14:cfvo type="autoMax"/>
              <x14:negativeFillColor rgb="FFFF0000"/>
              <x14:axisColor rgb="FF000000"/>
            </x14:dataBar>
          </x14:cfRule>
          <x14:cfRule type="dataBar" id="{EB99A265-7DF6-408F-B871-02A983267C7B}">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F4D64F69-EAAE-4FE0-893B-B3E10CC9FFEF}">
            <x14:dataBar minLength="0" maxLength="100" gradient="0">
              <x14:cfvo type="num">
                <xm:f>0</xm:f>
              </x14:cfvo>
              <x14:cfvo type="num">
                <xm:f>100</xm:f>
              </x14:cfvo>
              <x14:negativeFillColor rgb="FFFF0000"/>
              <x14:axisColor rgb="FF000000"/>
            </x14:dataBar>
          </x14:cfRule>
          <xm:sqref>J5:J32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934df9-468d-4154-a987-d1671d25121f">
      <Terms xmlns="http://schemas.microsoft.com/office/infopath/2007/PartnerControls"/>
    </lcf76f155ced4ddcb4097134ff3c332f>
    <TaxCatchAll xmlns="0ef43ac5-45cb-4f1f-8d87-005bfd0f8d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7817319868540A346ADAC52E81543" ma:contentTypeVersion="16" ma:contentTypeDescription="Create a new document." ma:contentTypeScope="" ma:versionID="d90e65c5ddc076fe3eb25a5b19b91516">
  <xsd:schema xmlns:xsd="http://www.w3.org/2001/XMLSchema" xmlns:xs="http://www.w3.org/2001/XMLSchema" xmlns:p="http://schemas.microsoft.com/office/2006/metadata/properties" xmlns:ns2="cd934df9-468d-4154-a987-d1671d25121f" xmlns:ns3="0ef43ac5-45cb-4f1f-8d87-005bfd0f8d21" targetNamespace="http://schemas.microsoft.com/office/2006/metadata/properties" ma:root="true" ma:fieldsID="e6af6c99cfef59962f0f8cf22e287072" ns2:_="" ns3:_="">
    <xsd:import namespace="cd934df9-468d-4154-a987-d1671d25121f"/>
    <xsd:import namespace="0ef43ac5-45cb-4f1f-8d87-005bfd0f8d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934df9-468d-4154-a987-d1671d251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f43ac5-45cb-4f1f-8d87-005bfd0f8d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9bb11c-07c5-45bd-8de8-919951601c77}" ma:internalName="TaxCatchAll" ma:showField="CatchAllData" ma:web="0ef43ac5-45cb-4f1f-8d87-005bfd0f8d2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4813E7-568B-4AAB-A855-31FB1EB8D97C}">
  <ds:schemaRefs>
    <ds:schemaRef ds:uri="http://schemas.microsoft.com/sharepoint/v3/contenttype/forms"/>
  </ds:schemaRefs>
</ds:datastoreItem>
</file>

<file path=customXml/itemProps2.xml><?xml version="1.0" encoding="utf-8"?>
<ds:datastoreItem xmlns:ds="http://schemas.openxmlformats.org/officeDocument/2006/customXml" ds:itemID="{970E2C5F-98B5-41FE-AC6E-3C4F0D841946}">
  <ds:schemaRefs>
    <ds:schemaRef ds:uri="http://schemas.microsoft.com/office/2006/metadata/properties"/>
    <ds:schemaRef ds:uri="cd934df9-468d-4154-a987-d1671d25121f"/>
    <ds:schemaRef ds:uri="http://schemas.microsoft.com/office/2006/documentManagement/types"/>
    <ds:schemaRef ds:uri="http://purl.org/dc/terms/"/>
    <ds:schemaRef ds:uri="http://www.w3.org/XML/1998/namespace"/>
    <ds:schemaRef ds:uri="0ef43ac5-45cb-4f1f-8d87-005bfd0f8d21"/>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A0630CB-9553-403E-9555-B329C5CE2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934df9-468d-4154-a987-d1671d25121f"/>
    <ds:schemaRef ds:uri="0ef43ac5-45cb-4f1f-8d87-005bfd0f8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 </vt: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2022-02-23T15:39:53Z</dcterms:created>
  <dcterms:modified xsi:type="dcterms:W3CDTF">2026-03-03T17:11:10Z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0x0101004FC7817319868540A346ADAC52E81543</vt:lpwstr>
  </property>
  <property fmtid="{D5CDD505-2E9C-101B-9397-08002B2CF9AE}" pid="3" name="MediaServiceImageTags">
    <vt:lpwstr/>
  </property>
</Properties>
</file>