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uffolknet-my.sharepoint.com/personal/leah_macnamara_baberghmidsuffolk_gov_uk/Documents/Econ &amp; Business/Website/"/>
    </mc:Choice>
  </mc:AlternateContent>
  <xr:revisionPtr revIDLastSave="0" documentId="8_{E6DFD5F2-191F-46E4-996B-4F7919E3297A}" xr6:coauthVersionLast="47" xr6:coauthVersionMax="47" xr10:uidLastSave="{00000000-0000-0000-0000-000000000000}"/>
  <bookViews>
    <workbookView xWindow="-19310" yWindow="870" windowWidth="19420" windowHeight="10420" xr2:uid="{B04268C3-5CCF-4D24-BEA8-E73FBE82F6B9}"/>
  </bookViews>
  <sheets>
    <sheet name="Short Term" sheetId="3" r:id="rId1"/>
    <sheet name="Medium Term" sheetId="5" r:id="rId2"/>
    <sheet name="Long Term"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39" i="5" l="1"/>
  <c r="J44" i="5"/>
  <c r="AA8" i="3"/>
  <c r="AA9" i="4"/>
  <c r="AA11" i="5"/>
  <c r="AA5" i="3"/>
  <c r="J67" i="4"/>
  <c r="AA67" i="4"/>
  <c r="AA6" i="3"/>
  <c r="AA65" i="4"/>
  <c r="AA19" i="5"/>
  <c r="AA5" i="5"/>
  <c r="AA43" i="5"/>
  <c r="AA42" i="5"/>
  <c r="AA40" i="5"/>
  <c r="AA38" i="5"/>
  <c r="AA37" i="5"/>
  <c r="AA34" i="5"/>
  <c r="AA33" i="5"/>
  <c r="AA32" i="5"/>
  <c r="AA31" i="5"/>
  <c r="AA30" i="5"/>
  <c r="AA29" i="5"/>
  <c r="AA28" i="5"/>
  <c r="AA27" i="5"/>
  <c r="AA26" i="5"/>
  <c r="AA25" i="5"/>
  <c r="AA24" i="5"/>
  <c r="AA23" i="5"/>
  <c r="AA18" i="5"/>
  <c r="AA17" i="5"/>
  <c r="AA16" i="5"/>
  <c r="AA10" i="5"/>
  <c r="AA12" i="5"/>
  <c r="AA9" i="5"/>
  <c r="AA8" i="5"/>
  <c r="AA41" i="5"/>
  <c r="AA36" i="5"/>
  <c r="AA22" i="5"/>
  <c r="AA21" i="5"/>
  <c r="AA20" i="5"/>
  <c r="AA15" i="5"/>
  <c r="AA14" i="5"/>
  <c r="AA13" i="5"/>
  <c r="AA6" i="5"/>
  <c r="AA8" i="4"/>
  <c r="AA14" i="4"/>
  <c r="AA43" i="4"/>
  <c r="AA6" i="4"/>
  <c r="AA7" i="4"/>
  <c r="AA10" i="4"/>
  <c r="AA11" i="4"/>
  <c r="AA12" i="4"/>
  <c r="AA13"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4" i="4"/>
  <c r="AA45" i="4"/>
  <c r="AA46" i="4"/>
  <c r="AA47" i="4"/>
  <c r="AA48" i="4"/>
  <c r="AA49" i="4"/>
  <c r="AA50" i="4"/>
  <c r="AA51" i="4"/>
  <c r="AA52" i="4"/>
  <c r="AA53" i="4"/>
  <c r="AA5" i="4"/>
  <c r="AA54" i="4"/>
  <c r="AA55" i="4"/>
  <c r="AA56" i="4"/>
  <c r="AA57" i="4"/>
  <c r="AA58" i="4"/>
  <c r="AA59" i="4"/>
  <c r="AA60" i="4"/>
  <c r="AA61" i="4"/>
  <c r="AA62" i="4"/>
  <c r="AA63" i="4"/>
  <c r="AA64" i="4"/>
  <c r="AA66" i="4"/>
  <c r="AA23" i="3"/>
  <c r="AA24" i="3"/>
  <c r="AA22" i="3"/>
  <c r="AA21" i="3"/>
  <c r="AA20" i="3"/>
  <c r="AA19" i="3"/>
  <c r="AA18" i="3"/>
  <c r="AA15" i="3"/>
  <c r="AA17" i="3"/>
  <c r="AA16" i="3"/>
  <c r="AA14" i="3"/>
  <c r="AA13" i="3"/>
  <c r="AA12" i="3"/>
  <c r="AA11" i="3"/>
  <c r="AA10" i="3"/>
  <c r="AA9" i="3"/>
  <c r="AA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Davies</author>
    <author>tc={0CA74314-3BC4-41B6-8C60-7AEB0F7F6B35}</author>
  </authors>
  <commentList>
    <comment ref="I4" authorId="0" shapeId="0" xr:uid="{AD3B33ED-0B49-4ACD-A1C2-5F2F0D52BFD8}">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N4" authorId="0" shapeId="0" xr:uid="{DCA856BB-5756-408E-B460-FD98B9C58BB3}">
      <text>
        <r>
          <rPr>
            <sz val="11"/>
            <color theme="1"/>
            <rFont val="Calibri"/>
            <family val="2"/>
            <scheme val="minor"/>
          </rPr>
          <t xml:space="preserve">Katherine Davies:
1 = if PCT is 0-2
2 = if PCT is 2 - 4
3 = if PCT is 4+ </t>
        </r>
      </text>
    </comment>
    <comment ref="Y8" authorId="0" shapeId="0" xr:uid="{9136C7ED-03AE-4ADF-AD18-5286D928B179}">
      <text>
        <r>
          <rPr>
            <b/>
            <sz val="9"/>
            <color indexed="81"/>
            <rFont val="Tahoma"/>
            <family val="2"/>
          </rPr>
          <t>Katherine Davies:</t>
        </r>
        <r>
          <rPr>
            <sz val="9"/>
            <color indexed="81"/>
            <rFont val="Tahoma"/>
            <family val="2"/>
          </rPr>
          <t xml:space="preserve">
Driveways present </t>
        </r>
      </text>
    </comment>
    <comment ref="Y9" authorId="0" shapeId="0" xr:uid="{C8CD4F33-FA06-44FE-AE72-0BF98026A53E}">
      <text>
        <r>
          <rPr>
            <sz val="11"/>
            <color theme="1"/>
            <rFont val="Calibri"/>
            <family val="2"/>
            <scheme val="minor"/>
          </rPr>
          <t>Katherine Davies:
Dependant on outcome of SCC consultation</t>
        </r>
      </text>
    </comment>
    <comment ref="Z9" authorId="0" shapeId="0" xr:uid="{A720FA7B-7771-4F84-97E2-E8390A5BFF40}">
      <text>
        <r>
          <rPr>
            <sz val="11"/>
            <color theme="1"/>
            <rFont val="Calibri"/>
            <family val="2"/>
            <scheme val="minor"/>
          </rPr>
          <t>Katherine Davies:
Worth flagging up to SCC?</t>
        </r>
      </text>
    </comment>
    <comment ref="Q10" authorId="0" shapeId="0" xr:uid="{417F62E8-DD13-41DC-B7A7-F679B406B510}">
      <text>
        <r>
          <rPr>
            <b/>
            <sz val="9"/>
            <color indexed="81"/>
            <rFont val="Tahoma"/>
            <family val="2"/>
          </rPr>
          <t>Katherine Davies:</t>
        </r>
        <r>
          <rPr>
            <sz val="9"/>
            <color indexed="81"/>
            <rFont val="Tahoma"/>
            <family val="2"/>
          </rPr>
          <t xml:space="preserve">
Stowmarket AAP seeks better cycle connectivity, although doesn't specifically mention this route into town </t>
        </r>
      </text>
    </comment>
    <comment ref="W11" authorId="1" shapeId="0" xr:uid="{0CA74314-3BC4-41B6-8C60-7AEB0F7F6B35}">
      <text>
        <t>[Threaded comment]
Your version of Excel allows you to read this threaded comment; however, any edits to it will get removed if the file is opened in a newer version of Excel. Learn more: https://go.microsoft.com/fwlink/?linkid=870924
Comment:
    Links into the Eye/Castleton Way scheme</t>
      </text>
    </comment>
    <comment ref="S12" authorId="0" shapeId="0" xr:uid="{CB49FC1E-8DE0-43A6-9C49-6406B4EB4C16}">
      <text>
        <r>
          <rPr>
            <b/>
            <sz val="9"/>
            <color indexed="81"/>
            <rFont val="Tahoma"/>
            <family val="2"/>
          </rPr>
          <t>Katherine Davies:</t>
        </r>
        <r>
          <rPr>
            <sz val="9"/>
            <color indexed="81"/>
            <rFont val="Tahoma"/>
            <family val="2"/>
          </rPr>
          <t xml:space="preserve">
significant for adapted bikes and mobility scooters</t>
        </r>
      </text>
    </comment>
    <comment ref="G13" authorId="0" shapeId="0" xr:uid="{4C83F62B-8F50-4521-AAFC-A9D873E52C4A}">
      <text>
        <r>
          <rPr>
            <sz val="11"/>
            <color theme="1"/>
            <rFont val="Calibri"/>
            <family val="2"/>
            <scheme val="minor"/>
          </rPr>
          <t xml:space="preserve">Katherine Davies:
If the new crossing referred to is to the CoOp shop on A1120, that crossing is being provided as a Section 106 scheme by a housing developer and may be complete by mid-2022.  The scheme is partly complete; it was a Safer Route scheme initially designed in 2001 (or thereabouts).  The length across the Village Green was completed in early 2020 except for the final surfacing; this will be provided by SCC, probably within the next 3 months (subject to weather and ground temperature).  Further sections could be funded by Stowupland Village Hall Trustees as part of their re-development scheme, and Stowupland Parish Council.  This would leave a length through the High School site which was promised as part of school expansion.  This could be a very cheap scheme, easily achieved if SCC and the John Milton Academy do not renege on their agreement to provide it.
Other Stowupland updates:
Some path widening alongside Church Road has just been completed, but not as far as the Freeman Primary School.  There are a few key locations on Church Road which still need to be addressed, including the Safer Route through the High School site.
Cycling route through the Linden Homes site - this could be available, at least in part, by July 2022.  It could then, at little cost, be connected to the schools.
The Parish Council are about to let a contract for two lengths of surfaced footway on The Green.
</t>
        </r>
      </text>
    </comment>
    <comment ref="P13" authorId="0" shapeId="0" xr:uid="{938713BE-1FF7-4556-8EA4-D39CCADC1B30}">
      <text>
        <r>
          <rPr>
            <b/>
            <sz val="9"/>
            <color indexed="81"/>
            <rFont val="Tahoma"/>
            <family val="2"/>
          </rPr>
          <t>Katherine Davies:</t>
        </r>
        <r>
          <rPr>
            <sz val="9"/>
            <color indexed="81"/>
            <rFont val="Tahoma"/>
            <family val="2"/>
          </rPr>
          <t xml:space="preserve">
one side already has pavement</t>
        </r>
      </text>
    </comment>
    <comment ref="Q13" authorId="0" shapeId="0" xr:uid="{1DEECD72-B506-4195-9EF7-0DF1DC6D3450}">
      <text>
        <r>
          <rPr>
            <b/>
            <sz val="9"/>
            <color indexed="81"/>
            <rFont val="Tahoma"/>
            <family val="2"/>
          </rPr>
          <t>Katherine Davies:</t>
        </r>
        <r>
          <rPr>
            <sz val="9"/>
            <color indexed="81"/>
            <rFont val="Tahoma"/>
            <family val="2"/>
          </rPr>
          <t xml:space="preserve">
Current issues highlighted in sections 4.2.9/10, but no set action on this particular bit</t>
        </r>
      </text>
    </comment>
    <comment ref="V13" authorId="0" shapeId="0" xr:uid="{8CFBEB7A-50EA-4811-89F7-5673297926F2}">
      <text>
        <r>
          <rPr>
            <sz val="11"/>
            <color theme="1"/>
            <rFont val="Calibri"/>
            <family val="2"/>
            <scheme val="minor"/>
          </rPr>
          <t>Katherine Davies:
some already complete or being planned</t>
        </r>
      </text>
    </comment>
    <comment ref="Q14" authorId="0" shapeId="0" xr:uid="{387A7594-F232-415C-833D-A8DAE8A81E4C}">
      <text>
        <r>
          <rPr>
            <b/>
            <sz val="9"/>
            <color indexed="81"/>
            <rFont val="Tahoma"/>
            <family val="2"/>
          </rPr>
          <t>Katherine Davies:</t>
        </r>
        <r>
          <rPr>
            <sz val="9"/>
            <color indexed="81"/>
            <rFont val="Tahoma"/>
            <family val="2"/>
          </rPr>
          <t xml:space="preserve">
Stowmarket AAP seeks better cycle connectivity, although doesn't specifically mention this route into town </t>
        </r>
      </text>
    </comment>
    <comment ref="R14" authorId="0" shapeId="0" xr:uid="{6694F369-C24E-4F24-AF86-79FFBBA80463}">
      <text>
        <r>
          <rPr>
            <b/>
            <sz val="9"/>
            <color indexed="81"/>
            <rFont val="Tahoma"/>
            <family val="2"/>
          </rPr>
          <t>Katherine Davies:</t>
        </r>
        <r>
          <rPr>
            <sz val="9"/>
            <color indexed="81"/>
            <rFont val="Tahoma"/>
            <family val="2"/>
          </rPr>
          <t xml:space="preserve">
all Stowmarket schemes score 3 as strong references to active travel connectivity in and around town</t>
        </r>
      </text>
    </comment>
    <comment ref="Q15" authorId="0" shapeId="0" xr:uid="{CC174F34-867C-45D8-A5E5-C1D0F7C047B2}">
      <text>
        <r>
          <rPr>
            <b/>
            <sz val="9"/>
            <color indexed="81"/>
            <rFont val="Tahoma"/>
            <family val="2"/>
          </rPr>
          <t>Katherine Davies:</t>
        </r>
        <r>
          <rPr>
            <sz val="9"/>
            <color indexed="81"/>
            <rFont val="Tahoma"/>
            <family val="2"/>
          </rPr>
          <t xml:space="preserve">
"a walkable town" vision</t>
        </r>
      </text>
    </comment>
    <comment ref="F17" authorId="0" shapeId="0" xr:uid="{54A9731F-90E1-4A33-BBC8-C6CD35524E27}">
      <text>
        <r>
          <rPr>
            <b/>
            <sz val="9"/>
            <color indexed="81"/>
            <rFont val="Tahoma"/>
            <family val="2"/>
          </rPr>
          <t>Katherine Davies:</t>
        </r>
        <r>
          <rPr>
            <sz val="9"/>
            <color indexed="81"/>
            <rFont val="Tahoma"/>
            <family val="2"/>
          </rPr>
          <t xml:space="preserve">
Pre-app for potential development which could fund this?</t>
        </r>
      </text>
    </comment>
    <comment ref="N17" authorId="0" shapeId="0" xr:uid="{9E784441-EF6E-4792-B008-4AD0BC844F58}">
      <text>
        <r>
          <rPr>
            <b/>
            <sz val="9"/>
            <color indexed="81"/>
            <rFont val="Tahoma"/>
            <family val="2"/>
          </rPr>
          <t>Katherine Davies:</t>
        </r>
        <r>
          <rPr>
            <sz val="9"/>
            <color indexed="81"/>
            <rFont val="Tahoma"/>
            <family val="2"/>
          </rPr>
          <t xml:space="preserve">
Improves a longer cycling route (NC51) and enabling people to go off road on key A14 route </t>
        </r>
      </text>
    </comment>
    <comment ref="S17" authorId="0" shapeId="0" xr:uid="{C68D1798-4029-4881-BC32-D170BA39D94E}">
      <text>
        <r>
          <rPr>
            <b/>
            <sz val="9"/>
            <color indexed="81"/>
            <rFont val="Tahoma"/>
            <family val="2"/>
          </rPr>
          <t>Katherine Davies:</t>
        </r>
        <r>
          <rPr>
            <sz val="9"/>
            <color indexed="81"/>
            <rFont val="Tahoma"/>
            <family val="2"/>
          </rPr>
          <t xml:space="preserve">
particularly if emplyement site at end of lane does come to fruition </t>
        </r>
      </text>
    </comment>
    <comment ref="U17" authorId="0" shapeId="0" xr:uid="{BCDD0DC1-C8FC-4623-8247-E63B42774FD3}">
      <text>
        <r>
          <rPr>
            <b/>
            <sz val="9"/>
            <color indexed="81"/>
            <rFont val="Tahoma"/>
            <family val="2"/>
          </rPr>
          <t>Katherine Davies:</t>
        </r>
        <r>
          <rPr>
            <sz val="9"/>
            <color indexed="81"/>
            <rFont val="Tahoma"/>
            <family val="2"/>
          </rPr>
          <t xml:space="preserve">
If pre-app submitted by James Bailey is brought forwards, there is a strong possibility they will fund this to improve active travel connectivity to potential emplyement site </t>
        </r>
      </text>
    </comment>
    <comment ref="Q24" authorId="0" shapeId="0" xr:uid="{49B5E1CD-71B7-4A4A-8C6D-431FF07743A2}">
      <text>
        <r>
          <rPr>
            <b/>
            <sz val="9"/>
            <color indexed="81"/>
            <rFont val="Tahoma"/>
            <family val="2"/>
          </rPr>
          <t>Katherine Davies:</t>
        </r>
        <r>
          <rPr>
            <sz val="9"/>
            <color indexed="81"/>
            <rFont val="Tahoma"/>
            <family val="2"/>
          </rPr>
          <t xml:space="preserve">
EO6 from draft NDP</t>
        </r>
      </text>
    </comment>
    <comment ref="Y24" authorId="0" shapeId="0" xr:uid="{1F32CE5D-1F30-4EA3-B9C1-D8BB20153EBE}">
      <text>
        <r>
          <rPr>
            <b/>
            <sz val="9"/>
            <color indexed="81"/>
            <rFont val="Tahoma"/>
            <family val="2"/>
          </rPr>
          <t>Katherine Davies:</t>
        </r>
        <r>
          <rPr>
            <sz val="9"/>
            <color indexed="81"/>
            <rFont val="Tahoma"/>
            <family val="2"/>
          </rPr>
          <t xml:space="preserve">
consultation comments suggest community split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Davies</author>
    <author>tc={3C5AB68E-ED16-43B5-81AB-7BFEE71E0A4C}</author>
    <author>Connor Butler</author>
  </authors>
  <commentList>
    <comment ref="I4" authorId="0" shapeId="0" xr:uid="{23668AE2-C1D6-4E02-B096-49B844CD6541}">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3C5AB68E-ED16-43B5-81AB-7BFEE71E0A4C}">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AD48E860-8D07-401B-8DD3-0F26DF34F8F3}">
      <text>
        <r>
          <rPr>
            <sz val="11"/>
            <color theme="1"/>
            <rFont val="Calibri"/>
            <family val="2"/>
            <scheme val="minor"/>
          </rPr>
          <t xml:space="preserve">Katherine Davies:
1 = if PCT is 0-2
2 = if PCT is 2 - 4
3 = if PCT is 4+ </t>
        </r>
      </text>
    </comment>
    <comment ref="Z5" authorId="0" shapeId="0" xr:uid="{7F09CB43-36D8-4DB7-9357-953887795926}">
      <text>
        <r>
          <rPr>
            <b/>
            <sz val="9"/>
            <color indexed="81"/>
            <rFont val="Tahoma"/>
            <family val="2"/>
          </rPr>
          <t>Katherine Davies:</t>
        </r>
        <r>
          <rPr>
            <sz val="9"/>
            <color indexed="81"/>
            <rFont val="Tahoma"/>
            <family val="2"/>
          </rPr>
          <t xml:space="preserve">
to be flagged up wih SCC</t>
        </r>
      </text>
    </comment>
    <comment ref="I8" authorId="0" shapeId="0" xr:uid="{AC20E97A-D410-453F-A881-2183F8452577}">
      <text>
        <r>
          <rPr>
            <b/>
            <sz val="9"/>
            <color indexed="81"/>
            <rFont val="Tahoma"/>
            <family val="2"/>
          </rPr>
          <t>Katherine Davies:</t>
        </r>
        <r>
          <rPr>
            <sz val="9"/>
            <color indexed="81"/>
            <rFont val="Tahoma"/>
            <family val="2"/>
          </rPr>
          <t xml:space="preserve">
SCC estimation  </t>
        </r>
      </text>
    </comment>
    <comment ref="Q8" authorId="0" shapeId="0" xr:uid="{41A9123C-23E3-4958-B72C-1BDDF071F79E}">
      <text>
        <r>
          <rPr>
            <b/>
            <sz val="9"/>
            <color indexed="81"/>
            <rFont val="Tahoma"/>
            <family val="2"/>
          </rPr>
          <t>Katherine Davies:</t>
        </r>
        <r>
          <rPr>
            <sz val="9"/>
            <color indexed="81"/>
            <rFont val="Tahoma"/>
            <family val="2"/>
          </rPr>
          <t xml:space="preserve">
section 6.5 of draft NDP</t>
        </r>
      </text>
    </comment>
    <comment ref="S8" authorId="0" shapeId="0" xr:uid="{1E8BBAD8-5BFF-44D2-AF47-8A0953FBFFD0}">
      <text>
        <r>
          <rPr>
            <b/>
            <sz val="9"/>
            <color indexed="81"/>
            <rFont val="Tahoma"/>
            <family val="2"/>
          </rPr>
          <t>Katherine Davies:</t>
        </r>
        <r>
          <rPr>
            <sz val="9"/>
            <color indexed="81"/>
            <rFont val="Tahoma"/>
            <family val="2"/>
          </rPr>
          <t xml:space="preserve">
Elmswell Station</t>
        </r>
      </text>
    </comment>
    <comment ref="U8" authorId="0" shapeId="0" xr:uid="{26A36BDF-782F-4427-B87E-66F555B35680}">
      <text>
        <r>
          <rPr>
            <b/>
            <sz val="9"/>
            <color indexed="81"/>
            <rFont val="Tahoma"/>
            <family val="2"/>
          </rPr>
          <t>Katherine Davies:</t>
        </r>
        <r>
          <rPr>
            <sz val="9"/>
            <color indexed="81"/>
            <rFont val="Tahoma"/>
            <family val="2"/>
          </rPr>
          <t xml:space="preserve">
SCC lists a few potential sources </t>
        </r>
      </text>
    </comment>
    <comment ref="Q9" authorId="0" shapeId="0" xr:uid="{139A4817-A511-41ED-A53F-CF94D9E1DA3B}">
      <text>
        <r>
          <rPr>
            <b/>
            <sz val="9"/>
            <color indexed="81"/>
            <rFont val="Tahoma"/>
            <family val="2"/>
          </rPr>
          <t>Katherine Davies:</t>
        </r>
        <r>
          <rPr>
            <sz val="9"/>
            <color indexed="81"/>
            <rFont val="Tahoma"/>
            <family val="2"/>
          </rPr>
          <t xml:space="preserve">
number 11 in table 8.1 "Cycle and Footpath Improvements" in Stowmarket AAP</t>
        </r>
      </text>
    </comment>
    <comment ref="G11" authorId="0" shapeId="0" xr:uid="{0C90792C-41C9-4C4E-AC93-22BAC5008519}">
      <text>
        <r>
          <rPr>
            <sz val="11"/>
            <color theme="1"/>
            <rFont val="Calibri"/>
            <family val="2"/>
            <scheme val="minor"/>
          </rPr>
          <t xml:space="preserve">Katherine Davies:
There are certainly large numbers of cyclists and pedestrians to/from the High School, possibly 200 or so twice every school day.  This scheme would need to take account of the Taylor Wimpey development proposals which could provide a controlled crossing of B1115 and will certainly add to pedestrian and cyclist numbers.  
Some path widening alongside Church Road has just been completed, but not as far as the Freeman Primary School.  There are a few key locations on Church Road which still need to be addressed, including the Safer Route through the High School site.
cycling route through the Linden Homes site - this could be available, at least in part, by July 2022.  It could then, at little cost, be connected to the schools.
The Parish Council are about to let a contract for two lengths of surfaced footway on The Green.
</t>
        </r>
      </text>
    </comment>
    <comment ref="S11" authorId="0" shapeId="0" xr:uid="{AF243C1B-8043-4A77-B8E1-C0EB01870924}">
      <text>
        <r>
          <rPr>
            <sz val="11"/>
            <color theme="1"/>
            <rFont val="Calibri"/>
            <family val="2"/>
            <scheme val="minor"/>
          </rPr>
          <t>Katherine Davies:
School access</t>
        </r>
      </text>
    </comment>
    <comment ref="U11" authorId="0" shapeId="0" xr:uid="{CE8FD2C9-96F5-40FF-8858-0FC24941D015}">
      <text>
        <r>
          <rPr>
            <sz val="11"/>
            <color theme="1"/>
            <rFont val="Calibri"/>
            <family val="2"/>
            <scheme val="minor"/>
          </rPr>
          <t xml:space="preserve">Katherine Davies:
Opportunity with Taylor Wimpey development proposal? </t>
        </r>
      </text>
    </comment>
    <comment ref="Y11" authorId="0" shapeId="0" xr:uid="{8F910F34-A823-4F0E-9F5F-EDAEBDD9E4C6}">
      <text>
        <r>
          <rPr>
            <sz val="11"/>
            <color theme="1"/>
            <rFont val="Calibri"/>
            <family val="2"/>
            <scheme val="minor"/>
          </rPr>
          <t>Katherine Davies:
This might not be straightforward as cars park on the verge which it is suggested could accommodate a cycle route</t>
        </r>
      </text>
    </comment>
    <comment ref="S13" authorId="2" shapeId="0" xr:uid="{6AECE650-0FE1-436E-BD27-CBEE611BBB81}">
      <text>
        <r>
          <rPr>
            <sz val="11"/>
            <color theme="1"/>
            <rFont val="Calibri"/>
            <family val="2"/>
            <scheme val="minor"/>
          </rPr>
          <t>Connor Butler:
I think?</t>
        </r>
      </text>
    </comment>
    <comment ref="Q16" authorId="0" shapeId="0" xr:uid="{C50A0AFE-5F2B-4F9C-90CA-F45AC0BDCBE9}">
      <text>
        <r>
          <rPr>
            <b/>
            <sz val="9"/>
            <color indexed="81"/>
            <rFont val="Tahoma"/>
            <family val="2"/>
          </rPr>
          <t>Katherine Davies:</t>
        </r>
        <r>
          <rPr>
            <sz val="9"/>
            <color indexed="81"/>
            <rFont val="Tahoma"/>
            <family val="2"/>
          </rPr>
          <t xml:space="preserve">
currently no neighbourhood plan </t>
        </r>
      </text>
    </comment>
    <comment ref="I17" authorId="0" shapeId="0" xr:uid="{FD9A1248-A658-4579-B17A-D685A4CB370C}">
      <text>
        <r>
          <rPr>
            <b/>
            <sz val="9"/>
            <color indexed="81"/>
            <rFont val="Tahoma"/>
            <family val="2"/>
          </rPr>
          <t>Katherine Davies:</t>
        </r>
        <r>
          <rPr>
            <sz val="9"/>
            <color indexed="81"/>
            <rFont val="Tahoma"/>
            <family val="2"/>
          </rPr>
          <t xml:space="preserve">
Longer stretches of connectivity captured in village to village routes </t>
        </r>
      </text>
    </comment>
    <comment ref="Q17" authorId="0" shapeId="0" xr:uid="{237D56E5-85C9-4CCA-921C-DBBFC064A436}">
      <text>
        <r>
          <rPr>
            <b/>
            <sz val="9"/>
            <color indexed="81"/>
            <rFont val="Tahoma"/>
            <family val="2"/>
          </rPr>
          <t>Katherine Davies:</t>
        </r>
        <r>
          <rPr>
            <sz val="9"/>
            <color indexed="81"/>
            <rFont val="Tahoma"/>
            <family val="2"/>
          </rPr>
          <t xml:space="preserve">
no NDP for Elmswell yet, but anything around rail station connectivity is supported by other strategies </t>
        </r>
      </text>
    </comment>
    <comment ref="R17" authorId="0" shapeId="0" xr:uid="{66FC782A-A4A9-4D6A-AB35-FD8D59ECBFC5}">
      <text>
        <r>
          <rPr>
            <b/>
            <sz val="9"/>
            <color indexed="81"/>
            <rFont val="Tahoma"/>
            <family val="2"/>
          </rPr>
          <t>Katherine Davies:</t>
        </r>
        <r>
          <rPr>
            <sz val="9"/>
            <color indexed="81"/>
            <rFont val="Tahoma"/>
            <family val="2"/>
          </rPr>
          <t xml:space="preserve">
Railways access </t>
        </r>
      </text>
    </comment>
    <comment ref="S17" authorId="0" shapeId="0" xr:uid="{79317D1D-3EB4-4E04-8F91-FC4E381BDC07}">
      <text>
        <r>
          <rPr>
            <b/>
            <sz val="9"/>
            <color indexed="81"/>
            <rFont val="Tahoma"/>
            <family val="2"/>
          </rPr>
          <t>Katherine Davies:</t>
        </r>
        <r>
          <rPr>
            <sz val="9"/>
            <color indexed="81"/>
            <rFont val="Tahoma"/>
            <family val="2"/>
          </rPr>
          <t xml:space="preserve">
anyone commuting via rail station</t>
        </r>
      </text>
    </comment>
    <comment ref="V17" authorId="0" shapeId="0" xr:uid="{1E9E14DD-CA87-4124-9A03-367E12D56DB7}">
      <text>
        <r>
          <rPr>
            <b/>
            <sz val="9"/>
            <color indexed="81"/>
            <rFont val="Tahoma"/>
            <family val="2"/>
          </rPr>
          <t>Katherine Davies:</t>
        </r>
        <r>
          <rPr>
            <sz val="9"/>
            <color indexed="81"/>
            <rFont val="Tahoma"/>
            <family val="2"/>
          </rPr>
          <t xml:space="preserve">
land beyond the highway carriage needed </t>
        </r>
      </text>
    </comment>
    <comment ref="O19" authorId="0" shapeId="0" xr:uid="{A4C29F49-033D-4BAB-9CF9-C9F25E128F26}">
      <text>
        <r>
          <rPr>
            <b/>
            <sz val="9"/>
            <color indexed="81"/>
            <rFont val="Tahoma"/>
            <family val="2"/>
          </rPr>
          <t>Katherine Davies:</t>
        </r>
        <r>
          <rPr>
            <sz val="9"/>
            <color indexed="81"/>
            <rFont val="Tahoma"/>
            <family val="2"/>
          </rPr>
          <t xml:space="preserve">
could increase if population increases with developement</t>
        </r>
      </text>
    </comment>
    <comment ref="Q19" authorId="0" shapeId="0" xr:uid="{CA114B41-E556-4D97-8262-104611B1E930}">
      <text>
        <r>
          <rPr>
            <b/>
            <sz val="9"/>
            <color indexed="81"/>
            <rFont val="Tahoma"/>
            <family val="2"/>
          </rPr>
          <t>Katherine Davies:</t>
        </r>
        <r>
          <rPr>
            <sz val="9"/>
            <color indexed="81"/>
            <rFont val="Tahoma"/>
            <family val="2"/>
          </rPr>
          <t xml:space="preserve">
No NDP yet, but anything to do with connecivity to new development is supported by other strategies </t>
        </r>
      </text>
    </comment>
    <comment ref="U19" authorId="0" shapeId="0" xr:uid="{4FD61EF0-BE88-4FC6-BEE2-9C94700BBE42}">
      <text>
        <r>
          <rPr>
            <b/>
            <sz val="9"/>
            <color indexed="81"/>
            <rFont val="Tahoma"/>
            <family val="2"/>
          </rPr>
          <t>Katherine Davies:</t>
        </r>
        <r>
          <rPr>
            <sz val="9"/>
            <color indexed="81"/>
            <rFont val="Tahoma"/>
            <family val="2"/>
          </rPr>
          <t xml:space="preserve">
Only if development goes ahead</t>
        </r>
      </text>
    </comment>
    <comment ref="M23" authorId="0" shapeId="0" xr:uid="{CE6E7D45-4A3F-43FC-BC6A-A6A08EC596E3}">
      <text>
        <r>
          <rPr>
            <b/>
            <sz val="9"/>
            <color indexed="81"/>
            <rFont val="Tahoma"/>
            <family val="2"/>
          </rPr>
          <t>Katherine Davies:</t>
        </r>
        <r>
          <rPr>
            <sz val="9"/>
            <color indexed="81"/>
            <rFont val="Tahoma"/>
            <family val="2"/>
          </rPr>
          <t xml:space="preserve">
range of scores on different roads approaching 4 way junction) </t>
        </r>
      </text>
    </comment>
    <comment ref="Q25" authorId="0" shapeId="0" xr:uid="{5C8309A0-9281-47C4-8D12-C42A1ABBF26C}">
      <text>
        <r>
          <rPr>
            <b/>
            <sz val="9"/>
            <color indexed="81"/>
            <rFont val="Tahoma"/>
            <family val="2"/>
          </rPr>
          <t>Katherine Davies:</t>
        </r>
        <r>
          <rPr>
            <sz val="9"/>
            <color indexed="81"/>
            <rFont val="Tahoma"/>
            <family val="2"/>
          </rPr>
          <t xml:space="preserve">
Cannot find any reference to Norton neighbourhood planning? </t>
        </r>
      </text>
    </comment>
    <comment ref="S25" authorId="0" shapeId="0" xr:uid="{74674EF6-FCBB-435A-A6FF-D65271AB4F7A}">
      <text>
        <r>
          <rPr>
            <b/>
            <sz val="9"/>
            <color indexed="81"/>
            <rFont val="Tahoma"/>
            <family val="2"/>
          </rPr>
          <t>Katherine Davies:</t>
        </r>
        <r>
          <rPr>
            <sz val="9"/>
            <color indexed="81"/>
            <rFont val="Tahoma"/>
            <family val="2"/>
          </rPr>
          <t xml:space="preserve">
Primary school access </t>
        </r>
      </text>
    </comment>
    <comment ref="M31" authorId="0" shapeId="0" xr:uid="{DDB7DF28-F781-4793-93EA-4A2FBA7C490A}">
      <text>
        <r>
          <rPr>
            <b/>
            <sz val="9"/>
            <color indexed="81"/>
            <rFont val="Tahoma"/>
            <family val="2"/>
          </rPr>
          <t>Katherine Davies:</t>
        </r>
        <r>
          <rPr>
            <sz val="9"/>
            <color indexed="81"/>
            <rFont val="Tahoma"/>
            <family val="2"/>
          </rPr>
          <t xml:space="preserve">
based on on-road equivalent </t>
        </r>
      </text>
    </comment>
    <comment ref="P31" authorId="0" shapeId="0" xr:uid="{7B2F2860-B82E-47B9-8F1E-4D1330D56BF7}">
      <text>
        <r>
          <rPr>
            <b/>
            <sz val="9"/>
            <color indexed="81"/>
            <rFont val="Tahoma"/>
            <family val="2"/>
          </rPr>
          <t xml:space="preserve">Katherine:
Not a road safety issue </t>
        </r>
      </text>
    </comment>
    <comment ref="Q32" authorId="0" shapeId="0" xr:uid="{9AE69E92-D07B-41F8-8154-C94B2ED6A023}">
      <text>
        <r>
          <rPr>
            <b/>
            <sz val="9"/>
            <color indexed="81"/>
            <rFont val="Tahoma"/>
            <family val="2"/>
          </rPr>
          <t>Katherine Davies:</t>
        </r>
        <r>
          <rPr>
            <sz val="9"/>
            <color indexed="81"/>
            <rFont val="Tahoma"/>
            <family val="2"/>
          </rPr>
          <t xml:space="preserve">
section 12.4</t>
        </r>
      </text>
    </comment>
    <comment ref="Y33" authorId="0" shapeId="0" xr:uid="{CCCDA0F1-AEFC-4ACC-9935-D88F6743D105}">
      <text>
        <r>
          <rPr>
            <b/>
            <sz val="9"/>
            <color indexed="81"/>
            <rFont val="Tahoma"/>
            <family val="2"/>
          </rPr>
          <t>Katherine Davies:</t>
        </r>
        <r>
          <rPr>
            <sz val="9"/>
            <color indexed="81"/>
            <rFont val="Tahoma"/>
            <family val="2"/>
          </rPr>
          <t xml:space="preserve">
Loss of High Street Parking? </t>
        </r>
      </text>
    </comment>
    <comment ref="O38" authorId="0" shapeId="0" xr:uid="{16B4434F-B2FF-430D-A05E-F43FFAAE1053}">
      <text>
        <r>
          <rPr>
            <b/>
            <sz val="9"/>
            <color indexed="81"/>
            <rFont val="Tahoma"/>
            <family val="2"/>
          </rPr>
          <t>Katherine Davies:</t>
        </r>
        <r>
          <rPr>
            <sz val="9"/>
            <color indexed="81"/>
            <rFont val="Tahoma"/>
            <family val="2"/>
          </rPr>
          <t xml:space="preserve">
due to it only benefitting river footpth users </t>
        </r>
      </text>
    </comment>
    <comment ref="Q38" authorId="0" shapeId="0" xr:uid="{74CF89B0-8123-4AAB-9321-768ED7AB72F3}">
      <text>
        <r>
          <rPr>
            <b/>
            <sz val="9"/>
            <color indexed="81"/>
            <rFont val="Tahoma"/>
            <family val="2"/>
          </rPr>
          <t>Katherine Davies:</t>
        </r>
        <r>
          <rPr>
            <sz val="9"/>
            <color indexed="81"/>
            <rFont val="Tahoma"/>
            <family val="2"/>
          </rPr>
          <t xml:space="preserve">
DNP - section 6.1.22, (P), </t>
        </r>
      </text>
    </comment>
    <comment ref="N42" authorId="0" shapeId="0" xr:uid="{F7E525CF-1D97-4A2D-85A2-DD8F036142CD}">
      <text>
        <r>
          <rPr>
            <b/>
            <sz val="9"/>
            <color indexed="81"/>
            <rFont val="Tahoma"/>
            <family val="2"/>
          </rPr>
          <t>Katherine Davies:</t>
        </r>
        <r>
          <rPr>
            <sz val="9"/>
            <color indexed="81"/>
            <rFont val="Tahoma"/>
            <family val="2"/>
          </rPr>
          <t xml:space="preserve">
</t>
        </r>
      </text>
    </comment>
    <comment ref="I43" authorId="0" shapeId="0" xr:uid="{65FB26F9-1B22-4644-9DA6-5CBA2269F062}">
      <text>
        <r>
          <rPr>
            <b/>
            <sz val="9"/>
            <color indexed="81"/>
            <rFont val="Tahoma"/>
            <family val="2"/>
          </rPr>
          <t>Katherine Davies:</t>
        </r>
        <r>
          <rPr>
            <sz val="9"/>
            <color indexed="81"/>
            <rFont val="Tahoma"/>
            <family val="2"/>
          </rPr>
          <t xml:space="preserve">
SCC estimation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Davies</author>
    <author>tc={BF6CCDF2-7723-43F4-910F-AAD0042806F8}</author>
    <author>tc={DABEF0B8-0595-48AC-8AC3-1DF9D4A89671}</author>
    <author>tc={192F2DCA-54D7-4FA2-B5AD-3FCC867D693D}</author>
  </authors>
  <commentList>
    <comment ref="I4" authorId="0" shapeId="0" xr:uid="{1FBD7E85-8BB4-4E37-9A70-664108CA7CB2}">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BF6CCDF2-7723-43F4-910F-AAD0042806F8}">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9F8C85ED-A436-4571-A3E0-FD96C793388E}">
      <text>
        <r>
          <rPr>
            <sz val="11"/>
            <color theme="1"/>
            <rFont val="Calibri"/>
            <family val="2"/>
            <scheme val="minor"/>
          </rPr>
          <t xml:space="preserve">Katherine Davies:
1 = if PCT is 0-2
2 = if PCT is 2 - 4
3 = if PCT is 4+ </t>
        </r>
      </text>
    </comment>
    <comment ref="Q5" authorId="0" shapeId="0" xr:uid="{DEBFCD7B-896C-4DAE-935C-FE55D945DDEA}">
      <text>
        <r>
          <rPr>
            <b/>
            <sz val="9"/>
            <color indexed="81"/>
            <rFont val="Tahoma"/>
            <family val="2"/>
          </rPr>
          <t>Katherine Davies:</t>
        </r>
        <r>
          <rPr>
            <sz val="9"/>
            <color indexed="81"/>
            <rFont val="Tahoma"/>
            <family val="2"/>
          </rPr>
          <t xml:space="preserve">
Stowmarket AAP seeks better cycle connectivity, although doesn't specifically mention this route </t>
        </r>
      </text>
    </comment>
    <comment ref="Z7" authorId="0" shapeId="0" xr:uid="{1B0FA4FF-383E-4BDA-B096-71B28E0C43E3}">
      <text>
        <r>
          <rPr>
            <b/>
            <sz val="9"/>
            <color indexed="81"/>
            <rFont val="Tahoma"/>
            <family val="2"/>
          </rPr>
          <t>Katherine Davies:</t>
        </r>
        <r>
          <rPr>
            <sz val="9"/>
            <color indexed="81"/>
            <rFont val="Tahoma"/>
            <family val="2"/>
          </rPr>
          <t xml:space="preserve">
50 comments! </t>
        </r>
      </text>
    </comment>
    <comment ref="F13" authorId="2" shapeId="0" xr:uid="{DABEF0B8-0595-48AC-8AC3-1DF9D4A89671}">
      <text>
        <t>[Threaded comment]
Your version of Excel allows you to read this threaded comment; however, any edits to it will get removed if the file is opened in a newer version of Excel. Learn more: https://go.microsoft.com/fwlink/?linkid=870924
Comment:
    Slightly confused as Saxham Street is in Stowmarket not near Mellis or Yaxely
Reply:
    I think this is just a typing/pasting error, I think you're correct to assume Mellis Road is the correct route :)</t>
      </text>
    </comment>
    <comment ref="Q14" authorId="0" shapeId="0" xr:uid="{74B9C797-A485-4777-BBB2-F6E9007B7BD7}">
      <text>
        <r>
          <rPr>
            <b/>
            <sz val="9"/>
            <color indexed="81"/>
            <rFont val="Tahoma"/>
            <family val="2"/>
          </rPr>
          <t>Katherine Davies:</t>
        </r>
        <r>
          <rPr>
            <sz val="9"/>
            <color indexed="81"/>
            <rFont val="Tahoma"/>
            <family val="2"/>
          </rPr>
          <t xml:space="preserve">
Score based on Village Design Statement as NP still emerging </t>
        </r>
      </text>
    </comment>
    <comment ref="Q17" authorId="0" shapeId="0" xr:uid="{7B54C9EE-5D07-451B-9B7C-E7398B0CD817}">
      <text>
        <r>
          <rPr>
            <b/>
            <sz val="9"/>
            <color indexed="81"/>
            <rFont val="Tahoma"/>
            <family val="2"/>
          </rPr>
          <t>Katherine Davies:</t>
        </r>
        <r>
          <rPr>
            <sz val="9"/>
            <color indexed="81"/>
            <rFont val="Tahoma"/>
            <family val="2"/>
          </rPr>
          <t xml:space="preserve">
Reference in section 10.5 of draft neighbourhood plan </t>
        </r>
      </text>
    </comment>
    <comment ref="S17" authorId="0" shapeId="0" xr:uid="{BF4A5320-2D46-434E-810E-B02DA10A2AE2}">
      <text>
        <r>
          <rPr>
            <b/>
            <sz val="9"/>
            <color indexed="81"/>
            <rFont val="Tahoma"/>
            <family val="2"/>
          </rPr>
          <t>Katherine Davies:</t>
        </r>
        <r>
          <rPr>
            <sz val="9"/>
            <color indexed="81"/>
            <rFont val="Tahoma"/>
            <family val="2"/>
          </rPr>
          <t xml:space="preserve">
Access to primary school</t>
        </r>
      </text>
    </comment>
    <comment ref="P18" authorId="0" shapeId="0" xr:uid="{65BC8156-C3F6-4AF7-812C-95AF46016CAB}">
      <text>
        <r>
          <rPr>
            <b/>
            <sz val="9"/>
            <color indexed="81"/>
            <rFont val="Tahoma"/>
            <family val="2"/>
          </rPr>
          <t>Katherine Davies:</t>
        </r>
        <r>
          <rPr>
            <sz val="9"/>
            <color indexed="81"/>
            <rFont val="Tahoma"/>
            <family val="2"/>
          </rPr>
          <t xml:space="preserve">
there is currently some provsion, but patchy - verges present. </t>
        </r>
      </text>
    </comment>
    <comment ref="Q18" authorId="0" shapeId="0" xr:uid="{7EF1DBED-5E65-45D9-B9C0-A1B54C15DD03}">
      <text>
        <r>
          <rPr>
            <b/>
            <sz val="9"/>
            <color indexed="81"/>
            <rFont val="Tahoma"/>
            <family val="2"/>
          </rPr>
          <t>Katherine Davies:</t>
        </r>
        <r>
          <rPr>
            <sz val="9"/>
            <color indexed="81"/>
            <rFont val="Tahoma"/>
            <family val="2"/>
          </rPr>
          <t xml:space="preserve">
No NDP yet - this score may change in future </t>
        </r>
      </text>
    </comment>
    <comment ref="T18" authorId="0" shapeId="0" xr:uid="{0383BED5-2716-4BBF-ACDA-A46BCD222E18}">
      <text>
        <r>
          <rPr>
            <b/>
            <sz val="9"/>
            <color indexed="81"/>
            <rFont val="Tahoma"/>
            <family val="2"/>
          </rPr>
          <t>Katherine Davies:</t>
        </r>
        <r>
          <rPr>
            <sz val="9"/>
            <color indexed="81"/>
            <rFont val="Tahoma"/>
            <family val="2"/>
          </rPr>
          <t xml:space="preserve">
assuming cheaper solutions can be valuable </t>
        </r>
      </text>
    </comment>
    <comment ref="I19" authorId="0" shapeId="0" xr:uid="{23469CC5-B2AB-4447-BA19-8F7CEAABF765}">
      <text>
        <r>
          <rPr>
            <b/>
            <sz val="9"/>
            <color indexed="81"/>
            <rFont val="Tahoma"/>
            <family val="2"/>
          </rPr>
          <t>Katherine Davies:</t>
        </r>
        <r>
          <rPr>
            <sz val="9"/>
            <color indexed="81"/>
            <rFont val="Tahoma"/>
            <family val="2"/>
          </rPr>
          <t xml:space="preserve">
SCC price</t>
        </r>
      </text>
    </comment>
    <comment ref="I22" authorId="3" shapeId="0" xr:uid="{192F2DCA-54D7-4FA2-B5AD-3FCC867D693D}">
      <text>
        <t>[Threaded comment]
Your version of Excel allows you to read this threaded comment; however, any edits to it will get removed if the file is opened in a newer version of Excel. Learn more: https://go.microsoft.com/fwlink/?linkid=870924
Comment:
    Only Gislingham to Mellis section.</t>
      </text>
    </comment>
    <comment ref="E27" authorId="0" shapeId="0" xr:uid="{3410662B-2621-49A4-B38D-FDE7C27404E8}">
      <text>
        <r>
          <rPr>
            <b/>
            <sz val="9"/>
            <color indexed="81"/>
            <rFont val="Tahoma"/>
            <family val="2"/>
          </rPr>
          <t>Katherine Davies:</t>
        </r>
        <r>
          <rPr>
            <sz val="9"/>
            <color indexed="81"/>
            <rFont val="Tahoma"/>
            <family val="2"/>
          </rPr>
          <t xml:space="preserve">
aso captures consultation desire for Elmswell to Wetherdon connectivity</t>
        </r>
      </text>
    </comment>
    <comment ref="Q27" authorId="0" shapeId="0" xr:uid="{51D12B17-58ED-4F3C-82B3-FD8E04ADB851}">
      <text>
        <r>
          <rPr>
            <b/>
            <sz val="9"/>
            <color indexed="81"/>
            <rFont val="Tahoma"/>
            <family val="2"/>
          </rPr>
          <t>Katherine Davies:</t>
        </r>
        <r>
          <rPr>
            <sz val="9"/>
            <color indexed="81"/>
            <rFont val="Tahoma"/>
            <family val="2"/>
          </rPr>
          <t xml:space="preserve">
Issue of better cycling conenctivity mentioned in Wetherden Parish Plan (2008)</t>
        </r>
      </text>
    </comment>
    <comment ref="Q28" authorId="0" shapeId="0" xr:uid="{D860AADE-CC92-42B4-9701-8A7570BBA925}">
      <text>
        <r>
          <rPr>
            <b/>
            <sz val="9"/>
            <color indexed="81"/>
            <rFont val="Tahoma"/>
            <family val="2"/>
          </rPr>
          <t>Katherine Davies:</t>
        </r>
        <r>
          <rPr>
            <sz val="9"/>
            <color indexed="81"/>
            <rFont val="Tahoma"/>
            <family val="2"/>
          </rPr>
          <t xml:space="preserve">
"New pavement along Ixworth Road and Norton Road" noted in adopted neighbourhood plan Walking and Cycling Proposals</t>
        </r>
      </text>
    </comment>
    <comment ref="S28" authorId="0" shapeId="0" xr:uid="{84DA7547-B916-47EC-91C1-62337C5DEF8B}">
      <text>
        <r>
          <rPr>
            <b/>
            <sz val="9"/>
            <color indexed="81"/>
            <rFont val="Tahoma"/>
            <family val="2"/>
          </rPr>
          <t>Katherine Davies:</t>
        </r>
        <r>
          <rPr>
            <sz val="9"/>
            <color indexed="81"/>
            <rFont val="Tahoma"/>
            <family val="2"/>
          </rPr>
          <t xml:space="preserve">
Thurston has community college</t>
        </r>
      </text>
    </comment>
    <comment ref="P29" authorId="0" shapeId="0" xr:uid="{FE685C96-D400-4AE7-AE52-570836F437A1}">
      <text>
        <r>
          <rPr>
            <b/>
            <sz val="9"/>
            <color indexed="81"/>
            <rFont val="Tahoma"/>
            <family val="2"/>
          </rPr>
          <t>Katherine Davies:</t>
        </r>
        <r>
          <rPr>
            <sz val="9"/>
            <color indexed="81"/>
            <rFont val="Tahoma"/>
            <family val="2"/>
          </rPr>
          <t xml:space="preserve">
consultation comment: "Currently a relatively safe cycling route but would benefit from additional signage warning traffic of pedestrians to discourage higher speeds."</t>
        </r>
      </text>
    </comment>
    <comment ref="S29" authorId="0" shapeId="0" xr:uid="{EB72CA67-FE21-42C3-9440-6F3C01D9F74A}">
      <text>
        <r>
          <rPr>
            <b/>
            <sz val="9"/>
            <color indexed="81"/>
            <rFont val="Tahoma"/>
            <family val="2"/>
          </rPr>
          <t>Katherine Davies:</t>
        </r>
        <r>
          <rPr>
            <sz val="9"/>
            <color indexed="81"/>
            <rFont val="Tahoma"/>
            <family val="2"/>
          </rPr>
          <t xml:space="preserve">
train station access</t>
        </r>
      </text>
    </comment>
    <comment ref="I30" authorId="0" shapeId="0" xr:uid="{4B30F222-55A7-4DFD-8E84-60E07E5A0861}">
      <text>
        <r>
          <rPr>
            <b/>
            <sz val="9"/>
            <color indexed="81"/>
            <rFont val="Tahoma"/>
            <family val="2"/>
          </rPr>
          <t>Katherine Davies:</t>
        </r>
        <r>
          <rPr>
            <sz val="9"/>
            <color indexed="81"/>
            <rFont val="Tahoma"/>
            <family val="2"/>
          </rPr>
          <t xml:space="preserve">
Probaby much much cheaper viable improvement options that SCC will need to look at, this is absolute max cost if it were to be most direct route </t>
        </r>
      </text>
    </comment>
    <comment ref="Q30" authorId="0" shapeId="0" xr:uid="{D288690F-0944-45BA-BCED-28526FDAE01A}">
      <text>
        <r>
          <rPr>
            <b/>
            <sz val="9"/>
            <color indexed="81"/>
            <rFont val="Tahoma"/>
            <family val="2"/>
          </rPr>
          <t>Katherine Davies:</t>
        </r>
        <r>
          <rPr>
            <sz val="9"/>
            <color indexed="81"/>
            <rFont val="Tahoma"/>
            <family val="2"/>
          </rPr>
          <t xml:space="preserve">
NDP suggests it's already generally adequate with only some improvements needed </t>
        </r>
      </text>
    </comment>
    <comment ref="S30" authorId="0" shapeId="0" xr:uid="{A5FCC4E4-220B-468E-A4B6-AE48249DE05F}">
      <text>
        <r>
          <rPr>
            <b/>
            <sz val="9"/>
            <color indexed="81"/>
            <rFont val="Tahoma"/>
            <family val="2"/>
          </rPr>
          <t>Katherine Davies:</t>
        </r>
        <r>
          <rPr>
            <sz val="9"/>
            <color indexed="81"/>
            <rFont val="Tahoma"/>
            <family val="2"/>
          </rPr>
          <t xml:space="preserve">
support active travel of students between Thurston Community College and Beyton Sixth Form. </t>
        </r>
      </text>
    </comment>
    <comment ref="U30" authorId="0" shapeId="0" xr:uid="{C645F1F2-58A2-4558-844B-74010345CB5D}">
      <text>
        <r>
          <rPr>
            <b/>
            <sz val="9"/>
            <color indexed="81"/>
            <rFont val="Tahoma"/>
            <family val="2"/>
          </rPr>
          <t>Katherine Davies:</t>
        </r>
        <r>
          <rPr>
            <sz val="9"/>
            <color indexed="81"/>
            <rFont val="Tahoma"/>
            <family val="2"/>
          </rPr>
          <t xml:space="preserve">
in the liklihood CC can find much cheaper options that Thurston Road route </t>
        </r>
      </text>
    </comment>
    <comment ref="V30" authorId="0" shapeId="0" xr:uid="{D1DEDA5B-BDAC-4732-8DF4-307BA93E9AB3}">
      <text>
        <r>
          <rPr>
            <b/>
            <sz val="9"/>
            <color indexed="81"/>
            <rFont val="Tahoma"/>
            <family val="2"/>
          </rPr>
          <t>Katherine Davies:</t>
        </r>
        <r>
          <rPr>
            <sz val="9"/>
            <color indexed="81"/>
            <rFont val="Tahoma"/>
            <family val="2"/>
          </rPr>
          <t xml:space="preserve">
again, assuming SCC look into alternative improvements </t>
        </r>
      </text>
    </comment>
    <comment ref="N31" authorId="0" shapeId="0" xr:uid="{741D9F03-B8EB-4821-A997-3B5265C0E4B2}">
      <text>
        <r>
          <rPr>
            <b/>
            <sz val="9"/>
            <color indexed="81"/>
            <rFont val="Tahoma"/>
            <family val="2"/>
          </rPr>
          <t>Katherine Davies:</t>
        </r>
        <r>
          <rPr>
            <sz val="9"/>
            <color indexed="81"/>
            <rFont val="Tahoma"/>
            <family val="2"/>
          </rPr>
          <t xml:space="preserve">
sounds already used for leisure cycling, not most direct route for encouraging more 'commuter' jounreys </t>
        </r>
      </text>
    </comment>
    <comment ref="N32" authorId="0" shapeId="0" xr:uid="{66D0ADFB-5282-4D29-85E2-988FE09F96BA}">
      <text>
        <r>
          <rPr>
            <b/>
            <sz val="9"/>
            <color indexed="81"/>
            <rFont val="Tahoma"/>
            <family val="2"/>
          </rPr>
          <t>Katherine Davies:</t>
        </r>
        <r>
          <rPr>
            <sz val="9"/>
            <color indexed="81"/>
            <rFont val="Tahoma"/>
            <family val="2"/>
          </rPr>
          <t xml:space="preserve">
specifically for leisure centre </t>
        </r>
      </text>
    </comment>
    <comment ref="Q32" authorId="0" shapeId="0" xr:uid="{EFCCF2C6-1420-4A70-8343-4A183592691F}">
      <text>
        <r>
          <rPr>
            <b/>
            <sz val="9"/>
            <color indexed="81"/>
            <rFont val="Tahoma"/>
            <family val="2"/>
          </rPr>
          <t>Katherine Davies:</t>
        </r>
        <r>
          <rPr>
            <sz val="9"/>
            <color indexed="81"/>
            <rFont val="Tahoma"/>
            <family val="2"/>
          </rPr>
          <t xml:space="preserve">
access to leiesure centre</t>
        </r>
      </text>
    </comment>
    <comment ref="Q35" authorId="0" shapeId="0" xr:uid="{BE2C4F57-7325-42A6-AA94-37874D5810C8}">
      <text>
        <r>
          <rPr>
            <b/>
            <sz val="9"/>
            <color indexed="81"/>
            <rFont val="Tahoma"/>
            <family val="2"/>
          </rPr>
          <t>Katherine Davies:</t>
        </r>
        <r>
          <rPr>
            <sz val="9"/>
            <color indexed="81"/>
            <rFont val="Tahoma"/>
            <family val="2"/>
          </rPr>
          <t xml:space="preserve">
No NHP, but Offton Parish Plans mention pavements</t>
        </r>
      </text>
    </comment>
    <comment ref="R35" authorId="0" shapeId="0" xr:uid="{A0CC568A-6551-475C-884E-E76196628066}">
      <text>
        <r>
          <rPr>
            <b/>
            <sz val="9"/>
            <color indexed="81"/>
            <rFont val="Tahoma"/>
            <family val="2"/>
          </rPr>
          <t>Katherine Davies:</t>
        </r>
        <r>
          <rPr>
            <sz val="9"/>
            <color indexed="81"/>
            <rFont val="Tahoma"/>
            <family val="2"/>
          </rPr>
          <t xml:space="preserve">
school bus trasport </t>
        </r>
      </text>
    </comment>
    <comment ref="Q36" authorId="0" shapeId="0" xr:uid="{598E4A50-EE34-4D66-B69F-56A1A3265B2A}">
      <text>
        <r>
          <rPr>
            <b/>
            <sz val="9"/>
            <color indexed="81"/>
            <rFont val="Tahoma"/>
            <family val="2"/>
          </rPr>
          <t>Katherine Davies:</t>
        </r>
        <r>
          <rPr>
            <sz val="9"/>
            <color indexed="81"/>
            <rFont val="Tahoma"/>
            <family val="2"/>
          </rPr>
          <t xml:space="preserve">
section 6.5 of Woolpit draft NDP</t>
        </r>
      </text>
    </comment>
    <comment ref="S36" authorId="0" shapeId="0" xr:uid="{1F602634-CE7A-4295-840D-087466988753}">
      <text>
        <r>
          <rPr>
            <b/>
            <sz val="9"/>
            <color indexed="81"/>
            <rFont val="Tahoma"/>
            <family val="2"/>
          </rPr>
          <t>Katherine Davies:</t>
        </r>
        <r>
          <rPr>
            <sz val="9"/>
            <color indexed="81"/>
            <rFont val="Tahoma"/>
            <family val="2"/>
          </rPr>
          <t xml:space="preserve">
Health centre and school in Woolpit</t>
        </r>
      </text>
    </comment>
    <comment ref="Q37" authorId="0" shapeId="0" xr:uid="{3FE42979-1321-4D56-B0F2-7728CB1D8202}">
      <text>
        <r>
          <rPr>
            <b/>
            <sz val="9"/>
            <color indexed="81"/>
            <rFont val="Tahoma"/>
            <family val="2"/>
          </rPr>
          <t>Katherine Davies:</t>
        </r>
        <r>
          <rPr>
            <sz val="9"/>
            <color indexed="81"/>
            <rFont val="Tahoma"/>
            <family val="2"/>
          </rPr>
          <t xml:space="preserve">
strong objectives for safe walking and cycling connectivity in Haughley NP </t>
        </r>
      </text>
    </comment>
    <comment ref="I38" authorId="0" shapeId="0" xr:uid="{BA1B5473-8CCC-4557-A92D-B568FB79FBF1}">
      <text>
        <r>
          <rPr>
            <b/>
            <sz val="9"/>
            <color indexed="81"/>
            <rFont val="Tahoma"/>
            <family val="2"/>
          </rPr>
          <t>Katherine Davies:</t>
        </r>
        <r>
          <rPr>
            <sz val="9"/>
            <color indexed="81"/>
            <rFont val="Tahoma"/>
            <family val="2"/>
          </rPr>
          <t xml:space="preserve">
Based on 1km of path - shorter distance could stil be valuable </t>
        </r>
      </text>
    </comment>
    <comment ref="Q45" authorId="0" shapeId="0" xr:uid="{6CD4C19A-BD68-4F2B-BC57-BD54DA24C0F3}">
      <text>
        <r>
          <rPr>
            <b/>
            <sz val="9"/>
            <color indexed="81"/>
            <rFont val="Tahoma"/>
            <family val="2"/>
          </rPr>
          <t>Katherine Davies:</t>
        </r>
        <r>
          <rPr>
            <sz val="9"/>
            <color indexed="81"/>
            <rFont val="Tahoma"/>
            <family val="2"/>
          </rPr>
          <t xml:space="preserve">
"Road, leading to
Pakenham, has sections that are both narrow and winding
with blind corners, adding to local safety issues."</t>
        </r>
      </text>
    </comment>
    <comment ref="S45" authorId="0" shapeId="0" xr:uid="{B765CB21-8D3E-4672-BB21-3014EBD88580}">
      <text>
        <r>
          <rPr>
            <b/>
            <sz val="9"/>
            <color indexed="81"/>
            <rFont val="Tahoma"/>
            <family val="2"/>
          </rPr>
          <t>Katherine Davies:</t>
        </r>
        <r>
          <rPr>
            <sz val="9"/>
            <color indexed="81"/>
            <rFont val="Tahoma"/>
            <family val="2"/>
          </rPr>
          <t xml:space="preserve">
community college, train station</t>
        </r>
      </text>
    </comment>
    <comment ref="Q47" authorId="0" shapeId="0" xr:uid="{B39525CD-3F9C-4C75-B10C-50E4257D7555}">
      <text>
        <r>
          <rPr>
            <b/>
            <sz val="9"/>
            <color indexed="81"/>
            <rFont val="Tahoma"/>
            <family val="2"/>
          </rPr>
          <t>Katherine Davies:</t>
        </r>
        <r>
          <rPr>
            <sz val="9"/>
            <color indexed="81"/>
            <rFont val="Tahoma"/>
            <family val="2"/>
          </rPr>
          <t xml:space="preserve">
Reference in Framsden Parish Plan </t>
        </r>
      </text>
    </comment>
    <comment ref="Q48" authorId="0" shapeId="0" xr:uid="{E0A65946-AB58-4444-9C69-DBD5BEF4A73C}">
      <text>
        <r>
          <rPr>
            <b/>
            <sz val="9"/>
            <color indexed="81"/>
            <rFont val="Tahoma"/>
            <family val="2"/>
          </rPr>
          <t>Katherine Davies:</t>
        </r>
        <r>
          <rPr>
            <sz val="9"/>
            <color indexed="81"/>
            <rFont val="Tahoma"/>
            <family val="2"/>
          </rPr>
          <t xml:space="preserve">
No reference in Barking-Darmsden VDS</t>
        </r>
      </text>
    </comment>
    <comment ref="S50" authorId="0" shapeId="0" xr:uid="{D137195F-7873-4310-9B19-9BE9CF904EDC}">
      <text>
        <r>
          <rPr>
            <b/>
            <sz val="9"/>
            <color indexed="81"/>
            <rFont val="Tahoma"/>
            <family val="2"/>
          </rPr>
          <t>Katherine Davies:</t>
        </r>
        <r>
          <rPr>
            <sz val="9"/>
            <color indexed="81"/>
            <rFont val="Tahoma"/>
            <family val="2"/>
          </rPr>
          <t xml:space="preserve">
Could increase if Barking Tye to Needham scheme was to be implemented </t>
        </r>
      </text>
    </comment>
    <comment ref="Q52" authorId="0" shapeId="0" xr:uid="{08896FB7-C34F-426A-B42F-619CC66B858A}">
      <text>
        <r>
          <rPr>
            <b/>
            <sz val="9"/>
            <color indexed="81"/>
            <rFont val="Tahoma"/>
            <family val="2"/>
          </rPr>
          <t>Katherine Davies:</t>
        </r>
        <r>
          <rPr>
            <sz val="9"/>
            <color indexed="81"/>
            <rFont val="Tahoma"/>
            <family val="2"/>
          </rPr>
          <t xml:space="preserve">
Some mention of cycling/road safety in Wortham Parish Plan 2009 but no specific ambitions </t>
        </r>
      </text>
    </comment>
    <comment ref="Q53" authorId="0" shapeId="0" xr:uid="{7F9C539C-85E4-4777-AC47-06183FCB4231}">
      <text>
        <r>
          <rPr>
            <b/>
            <sz val="9"/>
            <color indexed="81"/>
            <rFont val="Tahoma"/>
            <family val="2"/>
          </rPr>
          <t>Katherine Davies:</t>
        </r>
        <r>
          <rPr>
            <sz val="9"/>
            <color indexed="81"/>
            <rFont val="Tahoma"/>
            <family val="2"/>
          </rPr>
          <t xml:space="preserve">
Some mention of cycling/road safety in Wortham Parish Plan 2009 but no specific ambitions </t>
        </r>
      </text>
    </comment>
    <comment ref="W53" authorId="0" shapeId="0" xr:uid="{E11248AD-70D1-4887-AD0B-B2230AEF0796}">
      <text>
        <r>
          <rPr>
            <b/>
            <sz val="9"/>
            <color indexed="81"/>
            <rFont val="Tahoma"/>
            <family val="2"/>
          </rPr>
          <t>Katherine Davies:</t>
        </r>
        <r>
          <rPr>
            <sz val="9"/>
            <color indexed="81"/>
            <rFont val="Tahoma"/>
            <family val="2"/>
          </rPr>
          <t xml:space="preserve">
There is the potential to walk or cycle traffic-free from Mellis to Diss, via Dam Lane and then up the footpath to Palgrave which starts ~300m East of the pin point. </t>
        </r>
      </text>
    </comment>
    <comment ref="Q60" authorId="0" shapeId="0" xr:uid="{BD40B167-6BB0-4D0F-8361-343A16CC0BB1}">
      <text>
        <r>
          <rPr>
            <b/>
            <sz val="9"/>
            <color indexed="81"/>
            <rFont val="Tahoma"/>
            <family val="2"/>
          </rPr>
          <t>Katherine Davies:</t>
        </r>
        <r>
          <rPr>
            <sz val="9"/>
            <color indexed="81"/>
            <rFont val="Tahoma"/>
            <family val="2"/>
          </rPr>
          <t xml:space="preserve">
walking and cycling 'key room for improvement' on Bacton parish plan</t>
        </r>
      </text>
    </comment>
    <comment ref="Q61" authorId="0" shapeId="0" xr:uid="{8E1D88EE-B792-48E0-818B-FC325AB2800A}">
      <text>
        <r>
          <rPr>
            <b/>
            <sz val="9"/>
            <color indexed="81"/>
            <rFont val="Tahoma"/>
            <family val="2"/>
          </rPr>
          <t>Katherine Davies:</t>
        </r>
        <r>
          <rPr>
            <sz val="9"/>
            <color indexed="81"/>
            <rFont val="Tahoma"/>
            <family val="2"/>
          </rPr>
          <t xml:space="preserve">
Plans opposed in the past due to lack of pavement infrastructure </t>
        </r>
      </text>
    </comment>
    <comment ref="W63" authorId="0" shapeId="0" xr:uid="{AAA3BF07-EC7B-4EEA-A5C7-DD1A05079FF2}">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X63" authorId="0" shapeId="0" xr:uid="{0401F457-BB0F-4ED9-B652-118A35E1BA74}">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W66" authorId="0" shapeId="0" xr:uid="{C68FBDDA-027B-43B1-9FCC-20180A4A1AEE}">
      <text>
        <r>
          <rPr>
            <b/>
            <sz val="9"/>
            <color indexed="81"/>
            <rFont val="Tahoma"/>
            <family val="2"/>
          </rPr>
          <t>Katherine Davies:</t>
        </r>
        <r>
          <rPr>
            <sz val="9"/>
            <color indexed="81"/>
            <rFont val="Tahoma"/>
            <family val="2"/>
          </rPr>
          <t xml:space="preserve">
if either Little Blakenham scheme was implemented, the other would be more viable</t>
        </r>
      </text>
    </comment>
    <comment ref="X66" authorId="0" shapeId="0" xr:uid="{CC6236D5-2924-485F-BAA9-93874BE4E199}">
      <text>
        <r>
          <rPr>
            <b/>
            <sz val="9"/>
            <color indexed="81"/>
            <rFont val="Tahoma"/>
            <family val="2"/>
          </rPr>
          <t>Katherine Davies:</t>
        </r>
        <r>
          <rPr>
            <sz val="9"/>
            <color indexed="81"/>
            <rFont val="Tahoma"/>
            <family val="2"/>
          </rPr>
          <t xml:space="preserve">
if either Little Blakenham scheme was implemented, the other would be more viable</t>
        </r>
      </text>
    </comment>
  </commentList>
</comments>
</file>

<file path=xl/sharedStrings.xml><?xml version="1.0" encoding="utf-8"?>
<sst xmlns="http://schemas.openxmlformats.org/spreadsheetml/2006/main" count="1166" uniqueCount="509">
  <si>
    <t>SHORT TERM MID SUFFOLK LCWIP SCHEMES</t>
  </si>
  <si>
    <t>Cycling</t>
  </si>
  <si>
    <t xml:space="preserve">Stowmarket: Town Centre Cycling Signage </t>
  </si>
  <si>
    <t>Market Place/Crowe Street/Ipswich Street convergance of roads</t>
  </si>
  <si>
    <t xml:space="preserve">Improve the signage here with more clear and visible instructions to cyclists regarding permitted/non-permitted direction of travel on cycles. </t>
  </si>
  <si>
    <t>Transport Strategy</t>
  </si>
  <si>
    <t>£1,000 (based on two signs)</t>
  </si>
  <si>
    <t>Short</t>
  </si>
  <si>
    <t xml:space="preserve">Walking </t>
  </si>
  <si>
    <t>Stowmarket: pedestrian access to Ipswich Street</t>
  </si>
  <si>
    <t xml:space="preserve">Footpaths/alleyways leading onto Ipswich Street from it's north side. </t>
  </si>
  <si>
    <t xml:space="preserve">Additional/improved lighting required to improve safety for pedestrains accessing town centre at early morning and evening times. </t>
  </si>
  <si>
    <t xml:space="preserve">£4,000 (based on 2 x new lamposts - cheaper alternatives could be available) </t>
  </si>
  <si>
    <t>Walking</t>
  </si>
  <si>
    <t xml:space="preserve">Eye: Cranley Green Road </t>
  </si>
  <si>
    <t>B1077 Cranley Green Road</t>
  </si>
  <si>
    <t>Better segregation from traffic and signage to redirect HGVs</t>
  </si>
  <si>
    <t xml:space="preserve">£7,000 (based on 600m of pedestrain guard rail and two signs) </t>
  </si>
  <si>
    <t>Stowupland: active travel 'missing links'</t>
  </si>
  <si>
    <t>Around village trim-trail route, and access to school routes.</t>
  </si>
  <si>
    <t xml:space="preserve">Route through school site still needs to be established and developed. Also, pinch point over bridge behind bus stop </t>
  </si>
  <si>
    <t>Rights of Way and/or Transport Strategy</t>
  </si>
  <si>
    <t xml:space="preserve">Variable depending on intervention, but these smaller-scale improvements should not be too high cost. </t>
  </si>
  <si>
    <t>Stowmarket: Junction 49 Roundabout/access</t>
  </si>
  <si>
    <t xml:space="preserve">Tot Hill/A1308 / Bury Road </t>
  </si>
  <si>
    <t xml:space="preserve"> provide means to rejoin carriageway at end of exsiting cycle path. Very rough path leading up to this junction and once at it there is a road barrier cutting across the half done route. It is very unclear there is the expectation to go round the barrier or why there is the road barrier blocking the route anyway. </t>
  </si>
  <si>
    <t xml:space="preserve">£7,000 (based only on dropped kerb access and barrier removal) </t>
  </si>
  <si>
    <t>No data</t>
  </si>
  <si>
    <t xml:space="preserve">Short </t>
  </si>
  <si>
    <t xml:space="preserve">Haughley - Tots Hill Cyle Path </t>
  </si>
  <si>
    <t>Tots Hill</t>
  </si>
  <si>
    <t>Desire for better signage to to prevent vehicles parking across the exisiting foot/cycle path</t>
  </si>
  <si>
    <t xml:space="preserve">£3,000 (assuming 6 signs would be needed to cover all junctions mentioned in consultation comment) </t>
  </si>
  <si>
    <t xml:space="preserve">Creeting St Mary </t>
  </si>
  <si>
    <t>Sally Woods Lane - stretch of NC51</t>
  </si>
  <si>
    <t>Rights of Way</t>
  </si>
  <si>
    <t xml:space="preserve">£90,500 (based on RoW unsealed surfacing rather than urban-style cycle path) </t>
  </si>
  <si>
    <t>No data (off road)</t>
  </si>
  <si>
    <t xml:space="preserve">Walking &amp; Cycling </t>
  </si>
  <si>
    <t>Thurston: Station Hill</t>
  </si>
  <si>
    <t xml:space="preserve">North end of station hill - at/approaching Ixworth Road/Norton Road junction </t>
  </si>
  <si>
    <t xml:space="preserve">Request for warning signs to tell oncoming vehicles of pedetrians and cyclists crossing. </t>
  </si>
  <si>
    <t xml:space="preserve">Cycling </t>
  </si>
  <si>
    <t xml:space="preserve">Eye: Off Road route to Brome </t>
  </si>
  <si>
    <t>Footpath across Brome Hall</t>
  </si>
  <si>
    <t>Change designation to allow safe cycle route</t>
  </si>
  <si>
    <t>Great Blakenham Level Crossing Pavement</t>
  </si>
  <si>
    <t xml:space="preserve">Gipping Road </t>
  </si>
  <si>
    <t xml:space="preserve">The pavement at the train track is a skid risk and also has no real pavement on the left side. It is unfriendly for disabled and pushchairs and needs updating to make it safe to cross the level crossing here.  </t>
  </si>
  <si>
    <t xml:space="preserve">Barham </t>
  </si>
  <si>
    <t>Sandy Lane (between Coddenham and Claydon)</t>
  </si>
  <si>
    <t>Crossings require better signage so approaching vehicles are aware of their existence.</t>
  </si>
  <si>
    <t xml:space="preserve">Broad Green </t>
  </si>
  <si>
    <t xml:space="preserve">Mill Lane </t>
  </si>
  <si>
    <t>Suggestion to add signage at each end of the road to warn drivers about potential pedestrians.</t>
  </si>
  <si>
    <t xml:space="preserve">£1,000 for two signs, or £4,500 for QLS designation </t>
  </si>
  <si>
    <t>Great Blakenham: footpath to Little Blakenham</t>
  </si>
  <si>
    <t xml:space="preserve">Footpath between end of Blue Barn Lane and Little Blakenham </t>
  </si>
  <si>
    <t xml:space="preserve">Resurface footpath </t>
  </si>
  <si>
    <t>Stowmarket Stowupland Road</t>
  </si>
  <si>
    <t>Stowupland Road</t>
  </si>
  <si>
    <t>Difficult to cross Victoria road with a buggy due to camber and no dropped kerb. Add dropped kerb.</t>
  </si>
  <si>
    <t>No Data</t>
  </si>
  <si>
    <t xml:space="preserve">Short  </t>
  </si>
  <si>
    <t>Chilton Avenue, St Peters Road, Lowry Way</t>
  </si>
  <si>
    <t xml:space="preserve">Already earmarked for SCC Active Travel Funding </t>
  </si>
  <si>
    <t>1.36 - 1.41</t>
  </si>
  <si>
    <t>Stowmarket: Laveham Way</t>
  </si>
  <si>
    <t>Lavenham Way</t>
  </si>
  <si>
    <t xml:space="preserve">Motorised traffic turning right at the end of Lavenham Way are usually not aware of the cyclepath. Increase signage and improve the junction. </t>
  </si>
  <si>
    <t>£1,000 assuming two signs</t>
  </si>
  <si>
    <t>Yaxley to Eye</t>
  </si>
  <si>
    <t xml:space="preserve">Roundabout at Eye/Castleton Way </t>
  </si>
  <si>
    <t xml:space="preserve">Issue for cyclists crossing the arterial road </t>
  </si>
  <si>
    <t>Claydon: Old Norwich Road access</t>
  </si>
  <si>
    <t>Old Norwich Road - the existing 'gates'</t>
  </si>
  <si>
    <t>£1,000 (based on RoW gates, highways may have different pricing)</t>
  </si>
  <si>
    <t xml:space="preserve">Mendlesham: Off Road Tracks </t>
  </si>
  <si>
    <t xml:space="preserve">Byways around Medlesham Millenium Woodland </t>
  </si>
  <si>
    <t>Desire for designation change from byway back to RUPP</t>
  </si>
  <si>
    <t xml:space="preserve">Short   </t>
  </si>
  <si>
    <t>Community con.</t>
  </si>
  <si>
    <t>Yes</t>
  </si>
  <si>
    <t>No</t>
  </si>
  <si>
    <t>Initial concept started</t>
  </si>
  <si>
    <t>Talks- potential partners</t>
  </si>
  <si>
    <t>Scheme delivered</t>
  </si>
  <si>
    <t>Average progress</t>
  </si>
  <si>
    <t xml:space="preserve">Stowupland  - active travel connections to emerging developments  </t>
  </si>
  <si>
    <t xml:space="preserve">Devon Road </t>
  </si>
  <si>
    <t xml:space="preserve">Suggestion from public consulation to continue the existing cycle route linking with  B1115 and beyond along Devon Road (on it's grass verge) to join up 'missing link/gap'. Also the need to ensure future crossing place from emerging development compliments and links up to good active travel infrastrcuture. </t>
  </si>
  <si>
    <t>Medium</t>
  </si>
  <si>
    <t>Stowmarket: Violet Hill</t>
  </si>
  <si>
    <t xml:space="preserve">Violet Hill Junction </t>
  </si>
  <si>
    <t>Very difficult to safely cross. Not a clear enough view and crossing right on a corner.</t>
  </si>
  <si>
    <t xml:space="preserve">Transport Strategy </t>
  </si>
  <si>
    <t>1.56-1.86</t>
  </si>
  <si>
    <t xml:space="preserve">Cycling  </t>
  </si>
  <si>
    <t>Stowmarket Navigation Approach</t>
  </si>
  <si>
    <t>Navigation Approach</t>
  </si>
  <si>
    <t>Needs segregated space for cycling. Walking: This could be a very useful path for walking from Combs village into Combs Ford and Stowmarket but it feels unsafe. The path is too narrow - but it could be widened by clearing the undergrowth</t>
  </si>
  <si>
    <t>Stowmarket Lower Road</t>
  </si>
  <si>
    <t>Lower Road</t>
  </si>
  <si>
    <t>Surface is uneven for cycling</t>
  </si>
  <si>
    <t>£152,000 based on 1.9km stretch of Lower Road</t>
  </si>
  <si>
    <t>Cycling &amp; Walking</t>
  </si>
  <si>
    <t xml:space="preserve">Bramford into Ipswich </t>
  </si>
  <si>
    <t>B1067</t>
  </si>
  <si>
    <t xml:space="preserve">Improve infrastructure, route is busy and lots of on road parking. Pavements between Paper Mill Lane and Duckamere very narrow. </t>
  </si>
  <si>
    <t>£1,200,000 for longer route, £450,000 for particularly problematic bit between Paper Mill Lane and Duckamere</t>
  </si>
  <si>
    <t xml:space="preserve">Thurston: Norton Road </t>
  </si>
  <si>
    <t xml:space="preserve">Access/route around the school </t>
  </si>
  <si>
    <t xml:space="preserve">Improved provisions to allow for safer access for cyclists to and past the school. </t>
  </si>
  <si>
    <t xml:space="preserve">Eye: Hoxne Road </t>
  </si>
  <si>
    <t xml:space="preserve">B1117 Hoxne Road </t>
  </si>
  <si>
    <t>Footpath stops at the bridge. To make walking safer here extend the footpath and connect to other walking routes.</t>
  </si>
  <si>
    <t>Transport Strategy and/or Rights of Way</t>
  </si>
  <si>
    <t>£420,000 (from bridge to last cluster of buildings)</t>
  </si>
  <si>
    <t>Stowmarket Gipping Way</t>
  </si>
  <si>
    <t>Gipping Way</t>
  </si>
  <si>
    <t>Increased facilities for cycling from Stowmarket to Combs Ford.</t>
  </si>
  <si>
    <t>Bramford: Fraser Road</t>
  </si>
  <si>
    <t>Fraser Road</t>
  </si>
  <si>
    <t>Improve path to create more room for cyclists</t>
  </si>
  <si>
    <t>£360,000  (cheaper options could be identified?)</t>
  </si>
  <si>
    <t xml:space="preserve">Norton Off Road Tracks </t>
  </si>
  <si>
    <t xml:space="preserve">Off Church Lane </t>
  </si>
  <si>
    <t>Improve the surface of the current existing muddy track to connect Norton, Norton Green and Norton church for better access to facilities in the village.</t>
  </si>
  <si>
    <t xml:space="preserve">£49,000 (based on RoW surfacing) </t>
  </si>
  <si>
    <t xml:space="preserve">No data </t>
  </si>
  <si>
    <t xml:space="preserve">Elmswell: North Village Connectivity </t>
  </si>
  <si>
    <t>Stowmarket to Harleston</t>
  </si>
  <si>
    <t xml:space="preserve">Forest Road </t>
  </si>
  <si>
    <t xml:space="preserve"> Forest Road dangerous for pedestrians and cyclists. Pathway/cycle path requested between Onehouse and Chilton Fields. </t>
  </si>
  <si>
    <t xml:space="preserve">Medium </t>
  </si>
  <si>
    <t xml:space="preserve">Woolpit to Elmswell </t>
  </si>
  <si>
    <t>along the route of/or alternative to the A1088</t>
  </si>
  <si>
    <t>Improve pedestrain and cycle connectivity between villages. SCC list has identified "Woolpit to Elmswell community path"</t>
  </si>
  <si>
    <t xml:space="preserve">Stowmarket: Finborough Road </t>
  </si>
  <si>
    <t>Finborough Road</t>
  </si>
  <si>
    <t>Request to segregate the shared foot/cyclepath with lines to create seperate spaces for cyclists and walkers.</t>
  </si>
  <si>
    <t>£1,140,000 based on a cycle/footway from Onehouse to near Gladwells Pet and Country Store</t>
  </si>
  <si>
    <t xml:space="preserve">Stowmarket / Onehouse </t>
  </si>
  <si>
    <t xml:space="preserve">Union Road </t>
  </si>
  <si>
    <t>Desire for a pedestrian and cycle connection from the Northfield development to the highschool and other nearby existing routes.</t>
  </si>
  <si>
    <t xml:space="preserve">£270,000 (assuming from Starhouse Lane junction to start of cycleway closer to school) </t>
  </si>
  <si>
    <t>Thurston: School Road</t>
  </si>
  <si>
    <t>School Road, approx 200 metre stretch between School Lane annd Church Road.</t>
  </si>
  <si>
    <t>Widen pavement (space available) to facilitiate safe cycling where current pavement passes the old primary school site. This scheme would improve route/divert away from pinhcpoints on NC51.</t>
  </si>
  <si>
    <t>£120, 000</t>
  </si>
  <si>
    <t>Stonham Aspall</t>
  </si>
  <si>
    <t>The Street</t>
  </si>
  <si>
    <t>Desire for better connected routes from the Primary school on East End Lane and Mill Green. Current provisions require pedestrians to cross the busy A1120 at regular points - particularly with crossroad with A140</t>
  </si>
  <si>
    <t xml:space="preserve">£180,000 (based on addional crossing) </t>
  </si>
  <si>
    <t>Elmswell: Station Road</t>
  </si>
  <si>
    <t xml:space="preserve">Station Road </t>
  </si>
  <si>
    <t>better segregation from traffic with focus on the crossing area at the railway. Desire for wider paths/ pavement on side of the road from the train station to School Road.</t>
  </si>
  <si>
    <t>£56,000 (stretch from station to school road)</t>
  </si>
  <si>
    <t xml:space="preserve">Great Blakenham: A14 Junction </t>
  </si>
  <si>
    <t>A14 Roundabout off of J52</t>
  </si>
  <si>
    <t>Roundabout is dangerous for cyclists trying to travel in the area. Provide safer cycling provisions or alternatives to using the roundabout.</t>
  </si>
  <si>
    <t>£250,000 (based on dual carriageway crossing)</t>
  </si>
  <si>
    <t xml:space="preserve">Elmswell: Church Road-Warren Lane Crossing </t>
  </si>
  <si>
    <t>Church Road to Warren Lane to New Road</t>
  </si>
  <si>
    <t>Crossing is currently difficult and unsafe due to obstruction from signage.</t>
  </si>
  <si>
    <t xml:space="preserve">£65,000 (maybe less if it's effective enough to simply relocate signage) </t>
  </si>
  <si>
    <t xml:space="preserve">1.67-2.67 </t>
  </si>
  <si>
    <t>Thurston: Ixworth Road</t>
  </si>
  <si>
    <t>Along Ixworth Road from the crossroads at Ixworth Road/Norton Road to the Rugby Club.</t>
  </si>
  <si>
    <t xml:space="preserve">Provision of cycleway </t>
  </si>
  <si>
    <t>Norton Road Crossings</t>
  </si>
  <si>
    <t>A1088 Ixworth Road</t>
  </si>
  <si>
    <t xml:space="preserve">Desire for improved crossings, busy road with limited safe crossing places to encourage walking/cycling. Footpath connect homes on the A1088 to the vilalge ammenities. </t>
  </si>
  <si>
    <t xml:space="preserve">£361,000 for two crossings </t>
  </si>
  <si>
    <t>Elmswell: Junction improvements</t>
  </si>
  <si>
    <t>Junction between School Road and Church Road</t>
  </si>
  <si>
    <t xml:space="preserve">Poor visibility for crossing. Improved and safer crossing facilities required. Increased signage alerting drivers of potential pesdestrians. </t>
  </si>
  <si>
    <t>£65,000 (based on suggested improvements being roughly equivalent to zebra crossing cost)</t>
  </si>
  <si>
    <t xml:space="preserve">Elmswell: New Road-Cooks Road Crossing </t>
  </si>
  <si>
    <t>New Road/Cooks Road</t>
  </si>
  <si>
    <t xml:space="preserve">Introduce a safer crossing space from New Road to Cooks Road, currently unsafe -poor visibility due to bend in road </t>
  </si>
  <si>
    <t>Eye: Victoria Hill</t>
  </si>
  <si>
    <t xml:space="preserve">B1077 Victoria Hil </t>
  </si>
  <si>
    <t>Request for a dedictated cycle lane</t>
  </si>
  <si>
    <t>£60,000 (based on stretch from Brome Ave. junction)</t>
  </si>
  <si>
    <t>Earl Stonham to Creeting St Mary</t>
  </si>
  <si>
    <t xml:space="preserve">The Lords Highway/Dunches Lane </t>
  </si>
  <si>
    <t>Improve connection between the villages on this popular route. Maitenance required.</t>
  </si>
  <si>
    <t>£20,000 if maintenance of existing carriageways - could be QLS proposal for £4,500</t>
  </si>
  <si>
    <t>Stowmarket Mortimer Road</t>
  </si>
  <si>
    <t>Mortimer Road</t>
  </si>
  <si>
    <t>Pedestrians using cycleway forcing cyclists onto the road. Path should be widened and segregated to allow for both to coexist on the path. Vegetation should be cleared especially near junctions.</t>
  </si>
  <si>
    <t>£420,000 for widening of paths</t>
  </si>
  <si>
    <t xml:space="preserve">Offton - off road footpaths </t>
  </si>
  <si>
    <t>Off road route to Elmsett</t>
  </si>
  <si>
    <t xml:space="preserve">Potential to connect existing footpaths to create walking route to village ammenities </t>
  </si>
  <si>
    <t>£40,000 (based on £35k for surface, £5k legal fees)</t>
  </si>
  <si>
    <t xml:space="preserve">Rickinghall </t>
  </si>
  <si>
    <t xml:space="preserve">Diss Road/Bury Road </t>
  </si>
  <si>
    <t>Current footpath ends after leaving the village forcing walkers onto the busy road. Extend the footpath to link it with the offroad walking route to connect the route.</t>
  </si>
  <si>
    <t>£60,000 if its highways footway, more affordable option could be a vergeside RoW</t>
  </si>
  <si>
    <t>Needham Market - High Street</t>
  </si>
  <si>
    <t>High Street</t>
  </si>
  <si>
    <t>Improve the current advisory cycle lanes and provide better cycling provisions through the town centre. Create better segregation with traffic and have better signage for paths/routes.</t>
  </si>
  <si>
    <t xml:space="preserve">Needham Market - A14 Crossing route </t>
  </si>
  <si>
    <t xml:space="preserve">The pysical barrier (the A14) between Norwich Road/Coddenham and Needham </t>
  </si>
  <si>
    <t xml:space="preserve">Issues with crossing over the A14. Blocked by road barrier on the route. Crossings over the A14 or diversions required. </t>
  </si>
  <si>
    <t>£500,000 for two crossings (but more viable options likely to be more?)</t>
  </si>
  <si>
    <t>Palgrave</t>
  </si>
  <si>
    <t xml:space="preserve">Off road footpaths </t>
  </si>
  <si>
    <t>Desire for footpath from Priory Road to be restored all the way to the bridge so walkers can cross the A143 on to the traffic-free New Road</t>
  </si>
  <si>
    <t>£40,000 (based on 35k for surface, 5k legal fees)</t>
  </si>
  <si>
    <t>River Gipping Path to Needham Lakes crossing</t>
  </si>
  <si>
    <t xml:space="preserve">Needham Market, the crossing over Coddenham Road </t>
  </si>
  <si>
    <t xml:space="preserve">Put in safe crossing </t>
  </si>
  <si>
    <t xml:space="preserve">Rickinghall, Burgate and Gislingham bridleways </t>
  </si>
  <si>
    <t xml:space="preserve">Off Road bridleways between these villages, near to Scama Lane </t>
  </si>
  <si>
    <t>Improved surface for cycling track, currently not safe to use year round. Could provide safe alternative to cycling along A143.</t>
  </si>
  <si>
    <t>£70,000 (RoW resurfacing, unsealed)</t>
  </si>
  <si>
    <t xml:space="preserve">Thurston: Field View </t>
  </si>
  <si>
    <t xml:space="preserve">Route crossing Field View from Station Hill to Sandpit Lane </t>
  </si>
  <si>
    <t xml:space="preserve">Shared walking and cycling route but the path isn't segregated so it can be dangerous for walkers. Create physical boundaries and paint the path to allocate space. </t>
  </si>
  <si>
    <t>£96,000 for fully segreagated foot/cycle way (likely to be cheaper options but not in line with LTN 1/20?)</t>
  </si>
  <si>
    <t>Haughley: Fishponds Way</t>
  </si>
  <si>
    <t>Fishponds Way</t>
  </si>
  <si>
    <t xml:space="preserve">Footpath/Bridleway requires improvement or upgrade. </t>
  </si>
  <si>
    <t>£780,000  (as per SCC List of Schemes)</t>
  </si>
  <si>
    <t>Stowmarket MEAL/Marriotts Walk</t>
  </si>
  <si>
    <t>Marriotts Walk/ NC51 route around MEAL</t>
  </si>
  <si>
    <t>Segregated space for cycling</t>
  </si>
  <si>
    <t xml:space="preserve">SCC already calculated in active travel funding </t>
  </si>
  <si>
    <t xml:space="preserve">Medium  </t>
  </si>
  <si>
    <t xml:space="preserve">Elmswell: School Road </t>
  </si>
  <si>
    <t xml:space="preserve">School Road - only relevant if new housing development goes ahead? </t>
  </si>
  <si>
    <t>Narrow pavement for walking. New cycle path to be introduced with new housing development.</t>
  </si>
  <si>
    <t xml:space="preserve">£270,000 (stretch from end of pavements before road curves, to Church road junction) </t>
  </si>
  <si>
    <t xml:space="preserve">Elmswell to Wetherden: vergeside path </t>
  </si>
  <si>
    <t xml:space="preserve">Alongside Wetherden Road (turning to Elmswell Road) </t>
  </si>
  <si>
    <t xml:space="preserve">A vergeside path between edge of Elmswell (from new development) to Wetherden Church) - including formalising the stretch beyond Litttle London Farm -  to allow pedestrains and cyclists to travel between the two settlements outside of the carriageway/segragated from motor traffic. </t>
  </si>
  <si>
    <t>£47, 000 (based on 2m wide path with unsealed surface, plus £5k for legal, and minimum of £1,600 for any land purchase required)</t>
  </si>
  <si>
    <t>Concept produced</t>
  </si>
  <si>
    <t>LCWIP feedback</t>
  </si>
  <si>
    <t>Average Progress</t>
  </si>
  <si>
    <t>Stowmarket Industrial Development</t>
  </si>
  <si>
    <t xml:space="preserve">Tomo Road </t>
  </si>
  <si>
    <t>Implement cycling infrastructure including cycle parking to encourage active travel from workers on the development.</t>
  </si>
  <si>
    <t>Long</t>
  </si>
  <si>
    <t xml:space="preserve">Walking  </t>
  </si>
  <si>
    <t xml:space="preserve">Walsham Le Willows: Summer Road </t>
  </si>
  <si>
    <t>Summer Road</t>
  </si>
  <si>
    <t xml:space="preserve">Desire for  a safe and segregated walking path to sports club </t>
  </si>
  <si>
    <t xml:space="preserve">Crowfield </t>
  </si>
  <si>
    <t>Stone Street</t>
  </si>
  <si>
    <t xml:space="preserve">Upgrade signage, footpaths and segregation from traffic. Currently hazardous to walk in parts of the village due to traffic and lack of footpaths. </t>
  </si>
  <si>
    <t xml:space="preserve">Transport Strategy  </t>
  </si>
  <si>
    <t>£10,000 (if just doing signage, footpath maintenance, maybe railings)</t>
  </si>
  <si>
    <t>Palgrave: Denmark Hill</t>
  </si>
  <si>
    <t>Denmark Hill</t>
  </si>
  <si>
    <t>Desire for better pavements/improved surfaces for walking/more space for walking. More space for cycling.</t>
  </si>
  <si>
    <t xml:space="preserve">Long </t>
  </si>
  <si>
    <t xml:space="preserve">Stowmarket to Needham Market </t>
  </si>
  <si>
    <t>B1113 Stowmarket Road/Badley Hill</t>
  </si>
  <si>
    <t>Desire for improve/widen surfaces for cycling and walking. Better segregation from traffic. Hedges overgrown.</t>
  </si>
  <si>
    <t>£1,920,000  (full stretch, could be smaller but still valuable improvements)</t>
  </si>
  <si>
    <t>1.62-1.9</t>
  </si>
  <si>
    <t>Stowmarket to Combs via Poplar Hill</t>
  </si>
  <si>
    <t>Poplar Hill</t>
  </si>
  <si>
    <t xml:space="preserve">Palgrave: Upper Rose Lane </t>
  </si>
  <si>
    <t xml:space="preserve">Upper Rose Lane </t>
  </si>
  <si>
    <t>Improve surfaces and increase segregation from traffic</t>
  </si>
  <si>
    <t>£450,000 (main village stretch only)</t>
  </si>
  <si>
    <t>Occold</t>
  </si>
  <si>
    <t>B1077</t>
  </si>
  <si>
    <t xml:space="preserve">Maintain/ improve existing footpaths. Introduce a new cycle path connecting to Eye to allow safe active travel to use ammenities. </t>
  </si>
  <si>
    <t>£1,740,000 (From South end of Mill Road to B1077 junction with Cranley Green Road)</t>
  </si>
  <si>
    <t>Between Mellis and Yaxley</t>
  </si>
  <si>
    <t xml:space="preserve">Mellis Road </t>
  </si>
  <si>
    <t>Improve walking route to create a link between the villages for safe active travel. This will create less congestion on the school run.</t>
  </si>
  <si>
    <t>£1,920,000 (based on Mellis Road - off road options may be cheaper)</t>
  </si>
  <si>
    <t>2.5 - inf</t>
  </si>
  <si>
    <t>Walsham Le Willows: Palmer Street</t>
  </si>
  <si>
    <t>Palmer Street</t>
  </si>
  <si>
    <t>Desire for  a safe and segregated walking path through/to village</t>
  </si>
  <si>
    <t>Old Newton</t>
  </si>
  <si>
    <t xml:space="preserve">Chapel Road </t>
  </si>
  <si>
    <t xml:space="preserve">Walking provisions </t>
  </si>
  <si>
    <t xml:space="preserve">Thorndon </t>
  </si>
  <si>
    <t>The Street/Stanwell Green</t>
  </si>
  <si>
    <t xml:space="preserve">Improve pedestrain access by either segragating path or making no through road. CIL funding enquiry has been received for stretch from Car Park to Church.  </t>
  </si>
  <si>
    <t>£300,000 (assuming new pavement to be built from Thwaite Rd junction to where pavement starts on The Street - probably cheaper solutions)</t>
  </si>
  <si>
    <t xml:space="preserve">Elmswell to Great Ashfield </t>
  </si>
  <si>
    <t>Ashfield Road/Grove Lane</t>
  </si>
  <si>
    <t>Safer walking provisions required from Elmswell to Grove Lane playing fields. Potentially desingate as a quiet lane.</t>
  </si>
  <si>
    <t>£270,000 (based on highways infrastrcuture from end of tarmaced pavement leaving Elmswell to Grove Lane), or, 4.5k for QL designation</t>
  </si>
  <si>
    <t>Haughley: Village connections via The Folly</t>
  </si>
  <si>
    <t>The Folly &amp; surrounding roads</t>
  </si>
  <si>
    <t>Desire for segregated cycle/foot ways - on SCC list</t>
  </si>
  <si>
    <t xml:space="preserve">Bramford to Claydon </t>
  </si>
  <si>
    <t>B1113 Bramford Road</t>
  </si>
  <si>
    <t>Improve infrastruture to create better segregation from traffic and widen existing paths. Large quantity of traffic (mainly HGV). Connect B1113. Existing cycle routes are not well signposted or obvious so this will need to be addressed.</t>
  </si>
  <si>
    <t>£1,920,000 (to cover section not already covered in Little Blakenham Scheme)</t>
  </si>
  <si>
    <t xml:space="preserve">Stowmarket to Old Newton </t>
  </si>
  <si>
    <t xml:space="preserve">B1113 Stowmarket Road </t>
  </si>
  <si>
    <t>Introduce more space for cycling with better segregation from traffic.</t>
  </si>
  <si>
    <t>£2,220,000 (according to SCC list of schemes)</t>
  </si>
  <si>
    <t>Between Mellis and Gislingham</t>
  </si>
  <si>
    <t>Mellis Road</t>
  </si>
  <si>
    <t>Cycle route between Mellis and Gislingham and then linking it in with with the exisiting cycleway between Diss and Yaxley. Potential route for Hartismere students.</t>
  </si>
  <si>
    <t>£2,520,000 (off road options could be cheaper)</t>
  </si>
  <si>
    <t>Metfield</t>
  </si>
  <si>
    <t>Metfield Road</t>
  </si>
  <si>
    <t>Desire for footpaths to allow for safe active travel through Metfield to Withersdale Street</t>
  </si>
  <si>
    <t>£1,560,000 (From Metfield Bus Stop B1123 to Withersdale Street Bus Stop Metfield Road B1123)</t>
  </si>
  <si>
    <t xml:space="preserve">Needham Market to Great Blakenham </t>
  </si>
  <si>
    <t>Along route of B1113</t>
  </si>
  <si>
    <t>Requires improved cycling and walking provisions to increase connectivity. Currently low provisions on a busy road.</t>
  </si>
  <si>
    <t>Between Lower Somersham and Nettlestead</t>
  </si>
  <si>
    <t>Hall Lane</t>
  </si>
  <si>
    <t>Creation of a footpath along The Channel connecting Hall Lane and the Recreation Ground, sportsfield and Village Shop. Allowing for safer active travel movement.</t>
  </si>
  <si>
    <t>£24,000 (based on unsealed surface + legal / environmental fees if necessary)</t>
  </si>
  <si>
    <t>Needham to Coddenham - Needham Road route</t>
  </si>
  <si>
    <t>Needham Road (B1078)</t>
  </si>
  <si>
    <t>Better walking and cycling provisions connecting Needham Market and Coddenham. Current footpath ends near Lime Kiln Farm, could be connected to the other footpath. Highlighted that better pedestrian access is required closer to Coddenham on B1078.</t>
  </si>
  <si>
    <t xml:space="preserve">£1,440,000 (cost of full cycle/footway along that stretch) </t>
  </si>
  <si>
    <t xml:space="preserve">Woolpit to Whetherden </t>
  </si>
  <si>
    <t xml:space="preserve">Warren Lane </t>
  </si>
  <si>
    <t xml:space="preserve">Cycling between the two parts of Warren Lane would be improved by having a middle bit for those turning onto Warren Lane towards Borley Green. </t>
  </si>
  <si>
    <t xml:space="preserve">£180,500 (cost of reconfiguring junction estimated at same value as crossing, but may be cheaper) </t>
  </si>
  <si>
    <t xml:space="preserve">Norton to Thurston </t>
  </si>
  <si>
    <t>Norton Road</t>
  </si>
  <si>
    <t>Safe walking/cycling provisions between the villages to promote active travel</t>
  </si>
  <si>
    <t xml:space="preserve">Norton to Tostock &amp; Elmswell </t>
  </si>
  <si>
    <t xml:space="preserve">£1,440,000 (cost of full cycle/footway along existing route - consultation comment suggests that signange and speed limit changes may be sufficient so could be significantly cheaper) </t>
  </si>
  <si>
    <t xml:space="preserve">Thurston to Beyton </t>
  </si>
  <si>
    <t>Church Road route or Thurston Road Route (consultaton responses seemed to centre on most direct Thurston Road route, but perhaps only due to lack of knowledge of alternative?)</t>
  </si>
  <si>
    <t>Create a safe cycle/walking route to connect the two villages</t>
  </si>
  <si>
    <t>£1,500,000 (if Thurston road Route - apprears to be a mor cost effective route via Church Road)</t>
  </si>
  <si>
    <t xml:space="preserve">Thurston to Tostock </t>
  </si>
  <si>
    <t xml:space="preserve">Stoney Lane/Barrells Road - Thurston Loop - Linking to NC51 - popular route that takes the cyclist down quiet country roads. </t>
  </si>
  <si>
    <t xml:space="preserve">Better signage to make drivers aware of other road users. (Quiet Lane initative?) </t>
  </si>
  <si>
    <t>£4,500 (based on QL designation)</t>
  </si>
  <si>
    <t>Debenham</t>
  </si>
  <si>
    <t>Gracechurch Street</t>
  </si>
  <si>
    <t>Unsafe to cycle due to 60mph speed limit. Improved cycle provisions would encourage more active travel to and from the leisure centre.</t>
  </si>
  <si>
    <t>Hessett</t>
  </si>
  <si>
    <t>The Green/The Street</t>
  </si>
  <si>
    <t>Better walking and cycling provisions to allow for safe travel to and from the park and public transport. Traffic Calming measures suggested.</t>
  </si>
  <si>
    <t>£300,000 (for provision of footway/cycleway - could be cheaper options still effective)</t>
  </si>
  <si>
    <t>Redgrave</t>
  </si>
  <si>
    <t>B1113 The Street</t>
  </si>
  <si>
    <t>Secton of road between Chatres Towers and Fen Lane requires footpath/pavement provisions to connect to Business Centre/emplyement site</t>
  </si>
  <si>
    <t xml:space="preserve">Offton - pedestrian pavements </t>
  </si>
  <si>
    <t>Bildeston Road</t>
  </si>
  <si>
    <t>Currently no footpath, used by children to access the school bus. Request for walking provisions.</t>
  </si>
  <si>
    <t xml:space="preserve">£210,000 (based on distance from end of houses to start of pavement) </t>
  </si>
  <si>
    <t xml:space="preserve">Woolpit to Shelland </t>
  </si>
  <si>
    <t xml:space="preserve">Heath Road </t>
  </si>
  <si>
    <t>Introduce a cycling path from Woolpit through to Shelland</t>
  </si>
  <si>
    <t>Haughley Green to Haughley</t>
  </si>
  <si>
    <t xml:space="preserve">Bacton Road </t>
  </si>
  <si>
    <t xml:space="preserve">desire for active travel connectivity between two settlements </t>
  </si>
  <si>
    <t>Henley</t>
  </si>
  <si>
    <t>Ashbocking Road / Main Road</t>
  </si>
  <si>
    <t>Current footpaths need maitenance. Pontential room for a cyclepath in the village to encourage active travel.</t>
  </si>
  <si>
    <t>Barking Tye to Needham Market</t>
  </si>
  <si>
    <t>B1078 Needham Road</t>
  </si>
  <si>
    <t>Introduce cycle path. Currently a dangerous route to cycle on. Improve walking facilities to minimise crossings and increase segregation from traffic.</t>
  </si>
  <si>
    <t>£2,040,000 (costs can be reduced with shorter length that's still valuable)</t>
  </si>
  <si>
    <t>Coddenham to Stonham Aspal</t>
  </si>
  <si>
    <t xml:space="preserve">Spring Lane </t>
  </si>
  <si>
    <t>Requires maitenance or cycling specific provisions.</t>
  </si>
  <si>
    <t xml:space="preserve">£20,000 if just maintenance and minor repairs </t>
  </si>
  <si>
    <t>Flowton to Burstall</t>
  </si>
  <si>
    <t xml:space="preserve">Bridleways around Bullen Lane </t>
  </si>
  <si>
    <t>Bridleway near Bullen Lane needs upgrading. Could be made suitable for more active travel and create a connection between Hadleigh, Aldham, Burstall and Ipswich.</t>
  </si>
  <si>
    <t>£315,000 (based on RoW unsealed surfacing)</t>
  </si>
  <si>
    <t>Hinderclay to Ricklinghall</t>
  </si>
  <si>
    <t xml:space="preserve">Off road footpaths and their roadside connections at Ricklinghall Road and Hinderclay Road </t>
  </si>
  <si>
    <t>Section of the existing footpath isn't covered forcing walkers onto the road. Connect the exisitng footpaths to make it safer.  If the footpath from Mill Lane could be extended to wind around the field , and not exit onto the road where it currently does this would make using the route much safer.</t>
  </si>
  <si>
    <t>Willisham</t>
  </si>
  <si>
    <t xml:space="preserve">Barking Road </t>
  </si>
  <si>
    <t xml:space="preserve">Desire for footway/pavement/path through village to church - currently stops at Tye Lane. </t>
  </si>
  <si>
    <t xml:space="preserve">Thurston to Pakenham </t>
  </si>
  <si>
    <t>Church Hill</t>
  </si>
  <si>
    <t>Create a safe cycling route to connect villages</t>
  </si>
  <si>
    <t>£1,020,000 (based on length of Church Hill - off road routes maybe cheaper/more viable)</t>
  </si>
  <si>
    <t>Mendlesham to Medlesham Green</t>
  </si>
  <si>
    <t>Old Station Road route or Oak Fram Lane</t>
  </si>
  <si>
    <t>Introduction of a more accessible walking route that links Mendlesham and Mendlesham Green</t>
  </si>
  <si>
    <t>£1,440,000 (based on roadside highways infrastructure along Old Station Road route - most likely cheaper options to be investigated)</t>
  </si>
  <si>
    <t xml:space="preserve">Framsden: The Street </t>
  </si>
  <si>
    <t xml:space="preserve">The Street  </t>
  </si>
  <si>
    <t>Footpath is very narrow and stops at different points. Village used as cut-through for traffic so better walking provisions are required to make walking safer.</t>
  </si>
  <si>
    <t>Darmsden</t>
  </si>
  <si>
    <t xml:space="preserve">Darmsden Lane </t>
  </si>
  <si>
    <t>Maintenance, improved surface and pavements with increased segregation from traffic.</t>
  </si>
  <si>
    <t>Ringshall</t>
  </si>
  <si>
    <t xml:space="preserve">Lower Farm Road </t>
  </si>
  <si>
    <t>Improve existing footpaths to have no obstructions and to be connected so pedestrians don't have to go onto the road. Connect to Ringshall new builds.</t>
  </si>
  <si>
    <t>Willisham to Barking Tye</t>
  </si>
  <si>
    <t>Create a safe and segreagated footpath from Barking Tye past The Tye through to Willisham. Potential to connect to route through to Needham Market. Currently there is limited safe footpaths connecting through the villages.</t>
  </si>
  <si>
    <t>Gislingham to Thornam Parva</t>
  </si>
  <si>
    <t>The Street / Thornham Road</t>
  </si>
  <si>
    <t>Cycle/footpath connecting the villages.Better segregation from traffic.</t>
  </si>
  <si>
    <t>Botsedale to Wortham</t>
  </si>
  <si>
    <t>Along the route of Bury Road/A143 (or off road if more viable)</t>
  </si>
  <si>
    <t>Desire for walking and cycling facilities to connect Rickinghall/Botesdale to Wortham</t>
  </si>
  <si>
    <t>£2,640,000 (could off road be more cost effective?)</t>
  </si>
  <si>
    <t>Wortham to Stuston</t>
  </si>
  <si>
    <t xml:space="preserve">Improved walking facilities with better segregation from Traffic. Part of RoW network. </t>
  </si>
  <si>
    <t>£3,420,000  (could off road be more cost effective?)</t>
  </si>
  <si>
    <t xml:space="preserve">Stowmarket: Combs Lane </t>
  </si>
  <si>
    <t>Combs Lane</t>
  </si>
  <si>
    <t>Currently no suitable pavement or cycleway. Fast moving traffic. Needs segregation between pedestrians and traffic. This would create better active travel connectivity with Stowmarket.</t>
  </si>
  <si>
    <t>£1,140,000 based on a cycle/footway from where the path ends to the B1115 junction.</t>
  </si>
  <si>
    <t xml:space="preserve">Long  </t>
  </si>
  <si>
    <t xml:space="preserve">Hoxne to Oakley </t>
  </si>
  <si>
    <t>B1118</t>
  </si>
  <si>
    <t xml:space="preserve">Requires cycling and walking facilities between the villages to access public transport </t>
  </si>
  <si>
    <t>Bacton to Haughley Green</t>
  </si>
  <si>
    <t xml:space="preserve">Rectory Road </t>
  </si>
  <si>
    <t>Great Blakenham: Chalk Hill Lane</t>
  </si>
  <si>
    <t xml:space="preserve">Chalk Hill Lane pedestrain pavements </t>
  </si>
  <si>
    <t xml:space="preserve">Single track lane. Improve current walking facilities, pavement is very uneven. </t>
  </si>
  <si>
    <t>Walsham Le Willows to Ixworth</t>
  </si>
  <si>
    <t>Ixworth Roads</t>
  </si>
  <si>
    <t xml:space="preserve">Desire for pavement provision, currently none </t>
  </si>
  <si>
    <t xml:space="preserve">£4,020,000 (off road or vergeside footpaths could be much cheaper option if feasable) </t>
  </si>
  <si>
    <t xml:space="preserve">Creeting St Peter </t>
  </si>
  <si>
    <t xml:space="preserve">Pound Lane / Peterhouse </t>
  </si>
  <si>
    <t>Desire to create a route for walking/cycling. Currently unsafe to walk through the village due to road traffic.</t>
  </si>
  <si>
    <t xml:space="preserve">Ashbocking </t>
  </si>
  <si>
    <t>Off Road Footpaths around the B1078</t>
  </si>
  <si>
    <t xml:space="preserve">Improve existing footpaths by combining them to create a safer route between the villages with minimal crossings. </t>
  </si>
  <si>
    <t>£185,000 (based on adding rossing and diverting footpath)</t>
  </si>
  <si>
    <t xml:space="preserve">Bacton to Finningham </t>
  </si>
  <si>
    <t>B1113</t>
  </si>
  <si>
    <t>Introduce cycling and walking paths on the B1113 to make it safe for active travel</t>
  </si>
  <si>
    <t>£1,200,000 (if along existing road)</t>
  </si>
  <si>
    <t>Great Bricett</t>
  </si>
  <si>
    <t>Introduce pavements connect the park homes to the church and the village hall.</t>
  </si>
  <si>
    <t xml:space="preserve">Mickfield </t>
  </si>
  <si>
    <t>A140 crossroads between Mickfield and Mickfield Green</t>
  </si>
  <si>
    <t>Improve junction to make safer for cyclists and walkers. Create a safe crossing space so that motorists turning off of the A140 don't meet active travellers on the road.</t>
  </si>
  <si>
    <t xml:space="preserve">Little Blakenham to Somerham </t>
  </si>
  <si>
    <t>Somersham Road (from The Beeches to Somersham village centre)</t>
  </si>
  <si>
    <t xml:space="preserve">Currently no pavement or provision for active travel down to the main road to connect with neighbouring villages </t>
  </si>
  <si>
    <t>Framsden: Mill Hill</t>
  </si>
  <si>
    <t xml:space="preserve">Mill Hill </t>
  </si>
  <si>
    <t>Requires better walking provisions, Path to provide access to the village of Framsden.</t>
  </si>
  <si>
    <t>£180,000 (based on stretch from cluster of buildings to the street)</t>
  </si>
  <si>
    <t xml:space="preserve">Little Blakenham: Pound Lane </t>
  </si>
  <si>
    <t xml:space="preserve">Pound Lane - from B113 Junction (Lorraine Way/Bramford Road) to the Beeches </t>
  </si>
  <si>
    <t xml:space="preserve">Brockford to Thwaite </t>
  </si>
  <si>
    <t xml:space="preserve">A140 </t>
  </si>
  <si>
    <t>Needs segregated space for cycling. Walking: This could be a very useful path for walking from Combs village into Combs Ford and Stowmarket but it+E12:E64 feels unsafe. The path is too narrow - but it could be widened by clearing the undergrowth</t>
  </si>
  <si>
    <t>Between Blackbourne Road residential area to Eastern Way</t>
  </si>
  <si>
    <t xml:space="preserve">Upgrade footpath to bridleway to create safe foot/cycle paths connecting developments in the north of the village to encourge more active travel to the primary school and other facilities. Create ramp/slope up to bridge over railway to make incline more accessible. </t>
  </si>
  <si>
    <t xml:space="preserve">Rights of Way  </t>
  </si>
  <si>
    <t xml:space="preserve">£61,000 (based on resurfacing/expanding on 2m wide path with unsealed surface for approx length of 800m, plus £5k for legal work for status change) </t>
  </si>
  <si>
    <t xml:space="preserve">MEDIUM TERM MID SUFFOLK LCWIP SCHEMES </t>
  </si>
  <si>
    <t>LONG TERM MID SUFFOLK LCWIP SCHEMES</t>
  </si>
  <si>
    <t>NOTE: To see the prioritisation scoring method please unhide columns M-Z.</t>
  </si>
  <si>
    <t>CYCLING, WALKING OR BOTH</t>
  </si>
  <si>
    <t xml:space="preserve">REFERENCE </t>
  </si>
  <si>
    <t xml:space="preserve">SECTION/LOCATION FOR INTERVENTION </t>
  </si>
  <si>
    <t>DESCRIPTION</t>
  </si>
  <si>
    <t xml:space="preserve">TYPE OF PROJECT/DELIVERY PARTNER: RIGHTS OF WAY OR TRANSPORT STRATEGY </t>
  </si>
  <si>
    <t xml:space="preserve">INITIAL INDICIATIVE/ESTIMATED COST </t>
  </si>
  <si>
    <t>PROGRESS</t>
  </si>
  <si>
    <t>STATUS</t>
  </si>
  <si>
    <t>SCHEME ALREADY INCLUDED IN SCC LIST OF SCHEMES</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</si>
  <si>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</si>
  <si>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</si>
  <si>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</si>
  <si>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</si>
  <si>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</si>
  <si>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</si>
  <si>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</si>
  <si>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</si>
  <si>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</si>
  <si>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</si>
  <si>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</si>
  <si>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</si>
  <si>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</si>
  <si>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</si>
  <si>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TOTAL SCORE /39</t>
  </si>
  <si>
    <t xml:space="preserve">SHORT, MEDIUM OR LONG TERM ASPRITATION </t>
  </si>
  <si>
    <t>REFERENCE</t>
  </si>
  <si>
    <t>SECTION/LOCATION FOR INTERVENTION</t>
  </si>
  <si>
    <t>TYPE OF PROJECT/DELIVERY PARTNER</t>
  </si>
  <si>
    <t>INITIAL INDICIATIVE/ESTIMATED COSTS</t>
  </si>
  <si>
    <t>SHORT, MEDIUM OR LONG TERM ASPIRATION</t>
  </si>
  <si>
    <t xml:space="preserve">£1,000 (based on two signs) - or could be addressed within Wayfinding Project? </t>
  </si>
  <si>
    <t>)%</t>
  </si>
  <si>
    <t xml:space="preserve">Desire for improved surface, currently only suitable for mountain bikes. Flagged up within strategic projects around pre-app. </t>
  </si>
  <si>
    <t>Stowmarket: Lowry Way to Recreation Ground</t>
  </si>
  <si>
    <t xml:space="preserve">Requests for road closures via district consultation - but SCC have already consulted on Lowry Way to Recreation Ground off road scheme with positive response. </t>
  </si>
  <si>
    <t xml:space="preserve">Widening of bus access/gate to allow for safer cyling including mobility scooters. ST officer believes this has been completed within local works. </t>
  </si>
  <si>
    <t>Stuston-Diss</t>
  </si>
  <si>
    <t>alongside/parallel to the route of the B1077, or alternative off road</t>
  </si>
  <si>
    <t>Desire for off road pedestrian access into Diss ) - Parish Council have drawn up plans.  </t>
  </si>
  <si>
    <t>Yes (in part)</t>
  </si>
  <si>
    <t xml:space="preserve">Exact costs tbc by SCC PRoW - but some S106 funding is already secured through local development </t>
  </si>
  <si>
    <t xml:space="preserve">Wyverston Footway </t>
  </si>
  <si>
    <t xml:space="preserve">No </t>
  </si>
  <si>
    <t xml:space="preserve">Between village hall/Whyverston Green and existing pathway along Rectory Road/the Street </t>
  </si>
  <si>
    <t xml:space="preserve">To implement footway within the existing 'gap' (approx 550 metres) in walking infrastruture between two parts of the village. Possible that some plans were drawn up historically - SCC to investigate. </t>
  </si>
  <si>
    <t xml:space="preserve">£88,000 (based on guideprice for tarmac surface 2m wide - but  could be siginifantly cheaper if alternative PRoW surfacing solution can be used.). Not inclusive of any landownership costs - dpeendant on highways boundary.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</si>
</sst>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Calibri"/>
      <family val="2"/>
      <scheme val="minor"/>
    </font>
    <font>
      <b/>
      <sz val="9"/>
      <color indexed="81"/>
      <name val="Tahoma"/>
      <family val="2"/>
    </font>
    <font>
      <sz val="9"/>
      <color indexed="81"/>
      <name val="Tahoma"/>
      <family val="2"/>
    </font>
    <font>
      <sz val="11"/>
      <color theme="1"/>
      <name val="Bahnschrift"/>
      <family val="2"/>
    </font>
    <font>
      <sz val="10"/>
      <color theme="1"/>
      <name val="Arial"/>
      <family val="2"/>
    </font>
    <font>
      <b/>
      <sz val="10"/>
      <color theme="1"/>
      <name val="Arial"/>
      <family val="2"/>
    </font>
    <font>
      <sz val="10"/>
      <color rgb="FF000000"/>
      <name val="Arial"/>
      <family val="2"/>
    </font>
    <font>
      <b/>
      <sz val="10"/>
      <color theme="0"/>
      <name val="Arial"/>
      <family val="2"/>
    </font>
    <font>
      <b/>
      <sz val="16"/>
      <color theme="0"/>
      <name val="Arial"/>
      <family val="2"/>
    </font>
    <font>
      <sz val="11"/>
      <color rgb="FF000000"/>
      <name val="Calibri"/>
      <family val="2"/>
    </font>
    <font>
      <sz val="11"/>
      <color rgb="FF000000"/>
      <name val="Calibri"/>
      <family val="2"/>
    </font>
    <font>
      <sz val="11"/>
      <color theme="1"/>
      <name val="Arial"/>
      <family val="2"/>
    </font>
    <font>
      <b/>
      <sz val="11"/>
      <color theme="0"/>
      <name val="Arial"/>
      <family val="2"/>
    </font>
    <font>
      <b/>
      <sz val="11"/>
      <color theme="1"/>
      <name val="Arial"/>
      <family val="2"/>
    </font>
    <font>
      <sz val="8"/>
      <name val="Calibri"/>
      <family val="2"/>
      <scheme val="minor"/>
    </font>
    <font>
      <b/>
      <sz val="10"/>
      <color rgb="FF000000"/>
      <name val="Arial"/>
      <family val="2"/>
    </font>
    <font>
      <sz val="10"/>
      <color theme="0"/>
      <name val="Arial"/>
      <family val="2"/>
    </font>
    <font>
      <sz val="11"/>
      <color theme="0"/>
      <name val="Arial"/>
      <family val="2"/>
    </font>
    <font>
      <sz val="10"/>
      <color rgb="FF000000"/>
      <name val="Arial"/>
      <family val="2"/>
    </font>
    <font>
      <sz val="10"/>
      <color theme="1"/>
      <name val="Arial"/>
      <family val="2"/>
    </font>
    <font>
      <b/>
      <sz val="14"/>
      <color theme="1"/>
      <name val="Arial"/>
      <family val="2"/>
    </font>
    <font>
      <sz val="11"/>
      <color theme="1"/>
      <name val="Arial"/>
      <family val="2"/>
    </font>
    <font>
      <sz val="11"/>
      <color theme="0"/>
      <name val="Arial"/>
      <family val="2"/>
    </font>
  </fonts>
  <fills count="10">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BDBDB"/>
        <bgColor rgb="FF000000"/>
      </patternFill>
    </fill>
    <fill>
      <patternFill patternType="solid">
        <fgColor rgb="FFE7E6E6"/>
        <bgColor rgb="FF000000"/>
      </patternFill>
    </fill>
    <fill>
      <patternFill patternType="solid">
        <fgColor rgb="FFB40000"/>
        <bgColor theme="8"/>
      </patternFill>
    </fill>
    <fill>
      <patternFill patternType="solid">
        <fgColor rgb="FFC00000"/>
        <bgColor theme="8"/>
      </patternFill>
    </fill>
    <fill>
      <gradientFill degree="180">
        <stop position="0">
          <color theme="0"/>
        </stop>
        <stop position="1">
          <color rgb="FFC00000"/>
        </stop>
      </gradientFill>
    </fill>
  </fills>
  <borders count="11">
    <border>
      <left/>
      <right/>
      <top/>
      <bottom/>
      <diagonal/>
    </border>
    <border>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diagonal/>
    </border>
    <border>
      <left/>
      <right/>
      <top style="medium">
        <color theme="1" tint="0.499984740745262"/>
      </top>
      <bottom/>
      <diagonal/>
    </border>
    <border>
      <left style="medium">
        <color indexed="64"/>
      </left>
      <right/>
      <top style="medium">
        <color theme="1" tint="0.499984740745262"/>
      </top>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s>
  <cellStyleXfs count="1">
    <xf numFmtId="0" fontId="0" fillId="0" borderId="0"/>
  </cellStyleXfs>
  <cellXfs count="80">
    <xf numFmtId="0" fontId="0" fillId="0" borderId="0" xfId="0"/>
    <xf numFmtId="0" fontId="0" fillId="0" borderId="0" xfId="0" applyAlignment="1">
      <alignment wrapText="1"/>
    </xf>
    <xf numFmtId="0" fontId="0" fillId="0" borderId="0" xfId="0" applyAlignment="1">
      <alignment horizontal="left"/>
    </xf>
    <xf numFmtId="0" fontId="3" fillId="0" borderId="0" xfId="0" applyFont="1" applyAlignment="1">
      <alignment wrapText="1"/>
    </xf>
    <xf numFmtId="0" fontId="3" fillId="0" borderId="0" xfId="0" applyFont="1"/>
    <xf numFmtId="9" fontId="3" fillId="0" borderId="0" xfId="0" applyNumberFormat="1" applyFont="1"/>
    <xf numFmtId="0" fontId="3" fillId="0" borderId="0" xfId="0" applyFont="1" applyAlignment="1">
      <alignment horizontal="left"/>
    </xf>
    <xf numFmtId="0" fontId="4" fillId="0" borderId="0" xfId="0" applyFont="1" applyAlignment="1">
      <alignment wrapText="1"/>
    </xf>
    <xf numFmtId="0" fontId="4" fillId="0" borderId="0" xfId="0" applyFont="1"/>
    <xf numFmtId="0" fontId="4" fillId="0" borderId="0" xfId="0" applyFont="1" applyAlignment="1">
      <alignment horizontal="left"/>
    </xf>
    <xf numFmtId="9" fontId="4" fillId="0" borderId="0" xfId="0" applyNumberFormat="1" applyFont="1"/>
    <xf numFmtId="0" fontId="4" fillId="0" borderId="1" xfId="0" applyFont="1" applyBorder="1" applyAlignment="1">
      <alignment wrapText="1"/>
    </xf>
    <xf numFmtId="0" fontId="4" fillId="0" borderId="1" xfId="0" applyFont="1" applyBorder="1" applyAlignment="1">
      <alignment horizontal="left" wrapText="1"/>
    </xf>
    <xf numFmtId="0" fontId="4" fillId="3" borderId="1" xfId="0" applyFont="1" applyFill="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wrapText="1"/>
    </xf>
    <xf numFmtId="6" fontId="4" fillId="0" borderId="1" xfId="0" applyNumberFormat="1" applyFont="1" applyBorder="1" applyAlignment="1">
      <alignment horizontal="left" wrapText="1"/>
    </xf>
    <xf numFmtId="0" fontId="9" fillId="0" borderId="0" xfId="0" applyFont="1" applyAlignment="1">
      <alignment wrapText="1"/>
    </xf>
    <xf numFmtId="0" fontId="10" fillId="0" borderId="0" xfId="0" applyFont="1"/>
    <xf numFmtId="0" fontId="11" fillId="0" borderId="0" xfId="0" applyFont="1"/>
    <xf numFmtId="0" fontId="11" fillId="0" borderId="0" xfId="0" applyFont="1" applyAlignment="1">
      <alignment horizontal="left"/>
    </xf>
    <xf numFmtId="0" fontId="4" fillId="0" borderId="3" xfId="0" applyFont="1" applyBorder="1" applyAlignment="1">
      <alignment wrapText="1"/>
    </xf>
    <xf numFmtId="0" fontId="4" fillId="0" borderId="3" xfId="0" applyFont="1" applyBorder="1" applyAlignment="1">
      <alignment horizontal="left" wrapText="1"/>
    </xf>
    <xf numFmtId="6" fontId="4" fillId="0" borderId="3" xfId="0" applyNumberFormat="1" applyFont="1" applyBorder="1" applyAlignment="1">
      <alignment horizontal="left" wrapText="1"/>
    </xf>
    <xf numFmtId="0" fontId="4" fillId="3" borderId="3" xfId="0" applyFont="1" applyFill="1" applyBorder="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6" fillId="0" borderId="3"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0" borderId="9" xfId="0" applyFont="1" applyBorder="1" applyAlignment="1">
      <alignment wrapText="1"/>
    </xf>
    <xf numFmtId="0" fontId="11" fillId="0" borderId="1" xfId="0" applyFont="1" applyBorder="1" applyAlignment="1">
      <alignment wrapText="1"/>
    </xf>
    <xf numFmtId="6" fontId="11" fillId="0" borderId="1" xfId="0" applyNumberFormat="1" applyFont="1" applyBorder="1" applyAlignment="1">
      <alignment horizontal="left" wrapText="1"/>
    </xf>
    <xf numFmtId="0" fontId="11" fillId="3" borderId="1" xfId="0" applyFont="1" applyFill="1" applyBorder="1" applyAlignment="1">
      <alignment vertical="center" wrapText="1"/>
    </xf>
    <xf numFmtId="0" fontId="11" fillId="0" borderId="1" xfId="0" applyFont="1" applyBorder="1" applyAlignment="1">
      <alignment horizontal="center" vertical="center" wrapText="1"/>
    </xf>
    <xf numFmtId="0" fontId="13" fillId="0" borderId="1" xfId="0" applyFont="1" applyBorder="1" applyAlignment="1">
      <alignment wrapText="1"/>
    </xf>
    <xf numFmtId="0" fontId="13" fillId="2" borderId="6" xfId="0" applyFont="1" applyFill="1" applyBorder="1" applyAlignment="1">
      <alignment horizontal="center" vertical="center" wrapText="1"/>
    </xf>
    <xf numFmtId="0" fontId="11"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xf numFmtId="6" fontId="11" fillId="4" borderId="1" xfId="0" applyNumberFormat="1" applyFont="1" applyFill="1" applyBorder="1" applyAlignment="1">
      <alignment horizontal="left" wrapText="1"/>
    </xf>
    <xf numFmtId="0" fontId="11" fillId="0" borderId="1" xfId="0" applyFont="1" applyBorder="1" applyAlignment="1">
      <alignment horizontal="fill" wrapText="1"/>
    </xf>
    <xf numFmtId="3" fontId="11" fillId="0" borderId="1" xfId="0" applyNumberFormat="1" applyFont="1" applyBorder="1" applyAlignment="1">
      <alignment horizontal="left" wrapText="1"/>
    </xf>
    <xf numFmtId="0" fontId="4" fillId="0" borderId="3" xfId="0" applyFont="1" applyBorder="1" applyAlignment="1">
      <alignment horizontal="fill" wrapText="1"/>
    </xf>
    <xf numFmtId="9" fontId="17" fillId="0" borderId="1" xfId="0" applyNumberFormat="1" applyFont="1" applyBorder="1" applyAlignment="1">
      <alignment horizontal="left" wrapText="1"/>
    </xf>
    <xf numFmtId="6" fontId="17" fillId="0" borderId="1" xfId="0" applyNumberFormat="1" applyFont="1" applyBorder="1" applyAlignment="1">
      <alignment horizontal="left" wrapText="1"/>
    </xf>
    <xf numFmtId="6" fontId="17" fillId="4" borderId="1" xfId="0" applyNumberFormat="1" applyFont="1" applyFill="1" applyBorder="1" applyAlignment="1">
      <alignment horizontal="left" wrapText="1"/>
    </xf>
    <xf numFmtId="0" fontId="17" fillId="0" borderId="1" xfId="0" applyFont="1" applyBorder="1" applyAlignment="1">
      <alignment horizontal="left" wrapText="1"/>
    </xf>
    <xf numFmtId="3" fontId="17" fillId="0" borderId="1" xfId="0" applyNumberFormat="1" applyFont="1" applyBorder="1" applyAlignment="1">
      <alignment horizontal="left" wrapText="1"/>
    </xf>
    <xf numFmtId="0" fontId="19" fillId="0" borderId="3" xfId="0" applyFont="1" applyBorder="1" applyAlignment="1">
      <alignment wrapText="1"/>
    </xf>
    <xf numFmtId="0" fontId="19" fillId="0" borderId="10" xfId="0" applyFont="1" applyBorder="1" applyAlignment="1">
      <alignment wrapText="1"/>
    </xf>
    <xf numFmtId="0" fontId="6" fillId="0" borderId="3" xfId="0" applyFont="1" applyBorder="1" applyAlignment="1">
      <alignment wrapText="1"/>
    </xf>
    <xf numFmtId="0" fontId="16" fillId="0" borderId="1" xfId="0" applyFont="1" applyBorder="1" applyAlignment="1">
      <alignment horizontal="left"/>
    </xf>
    <xf numFmtId="0" fontId="18" fillId="0" borderId="3" xfId="0" applyFont="1" applyBorder="1" applyAlignment="1">
      <alignment wrapText="1"/>
    </xf>
    <xf numFmtId="0" fontId="6" fillId="5" borderId="3" xfId="0" applyFont="1" applyFill="1" applyBorder="1" applyAlignment="1">
      <alignment wrapText="1"/>
    </xf>
    <xf numFmtId="0" fontId="15" fillId="6" borderId="8" xfId="0" applyFont="1" applyFill="1" applyBorder="1" applyAlignment="1">
      <alignment horizontal="center" vertical="center" wrapText="1"/>
    </xf>
    <xf numFmtId="0" fontId="20" fillId="0" borderId="0" xfId="0" applyFont="1" applyAlignment="1">
      <alignment wrapText="1"/>
    </xf>
    <xf numFmtId="0" fontId="21" fillId="0" borderId="1" xfId="0" applyFont="1" applyBorder="1" applyAlignment="1">
      <alignment horizontal="left" wrapText="1"/>
    </xf>
    <xf numFmtId="0" fontId="22" fillId="0" borderId="1" xfId="0" applyFont="1" applyBorder="1" applyAlignment="1">
      <alignment horizontal="left" wrapText="1"/>
    </xf>
    <xf numFmtId="0" fontId="12" fillId="7" borderId="9" xfId="0" applyFont="1" applyFill="1" applyBorder="1" applyAlignment="1">
      <alignment vertical="center" wrapText="1"/>
    </xf>
    <xf numFmtId="0" fontId="12" fillId="7"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7" borderId="2" xfId="0" applyFont="1" applyFill="1" applyBorder="1" applyAlignment="1">
      <alignment vertical="center" wrapText="1"/>
    </xf>
    <xf numFmtId="0" fontId="12" fillId="7" borderId="6" xfId="0" applyFont="1" applyFill="1" applyBorder="1" applyAlignment="1">
      <alignment vertical="center" wrapText="1"/>
    </xf>
    <xf numFmtId="0" fontId="12" fillId="8" borderId="10" xfId="0" applyFont="1" applyFill="1" applyBorder="1" applyAlignment="1">
      <alignment vertical="center" wrapText="1"/>
    </xf>
    <xf numFmtId="0" fontId="12" fillId="8" borderId="3" xfId="0" applyFont="1" applyFill="1" applyBorder="1" applyAlignment="1">
      <alignment vertical="center" wrapText="1"/>
    </xf>
    <xf numFmtId="0" fontId="12" fillId="8" borderId="3" xfId="0" applyFont="1" applyFill="1" applyBorder="1" applyAlignment="1">
      <alignment horizontal="left" vertical="center" wrapText="1"/>
    </xf>
    <xf numFmtId="0" fontId="12" fillId="8" borderId="0" xfId="0" applyFont="1" applyFill="1" applyAlignment="1">
      <alignment horizontal="left" vertical="center" wrapText="1"/>
    </xf>
    <xf numFmtId="0" fontId="12" fillId="8" borderId="4" xfId="0" applyFont="1" applyFill="1" applyBorder="1" applyAlignment="1">
      <alignment vertical="center" wrapText="1"/>
    </xf>
    <xf numFmtId="0" fontId="12" fillId="8" borderId="5" xfId="0" applyFont="1" applyFill="1" applyBorder="1" applyAlignment="1">
      <alignment vertical="center" wrapText="1"/>
    </xf>
    <xf numFmtId="0" fontId="12" fillId="8" borderId="8" xfId="0" applyFont="1" applyFill="1" applyBorder="1" applyAlignment="1">
      <alignment vertical="center" wrapText="1"/>
    </xf>
    <xf numFmtId="0" fontId="12" fillId="8" borderId="7" xfId="0" applyFont="1" applyFill="1" applyBorder="1" applyAlignment="1">
      <alignment vertical="center" wrapText="1"/>
    </xf>
    <xf numFmtId="9" fontId="16" fillId="0" borderId="1" xfId="0" applyNumberFormat="1" applyFont="1" applyBorder="1" applyAlignment="1">
      <alignment horizontal="left"/>
    </xf>
    <xf numFmtId="0" fontId="16" fillId="0" borderId="1" xfId="0" applyFont="1" applyBorder="1" applyAlignment="1">
      <alignment horizontal="left" wrapText="1"/>
    </xf>
    <xf numFmtId="0" fontId="5" fillId="0" borderId="3" xfId="0" applyFont="1" applyBorder="1" applyAlignment="1">
      <alignment horizontal="center" wrapText="1"/>
    </xf>
    <xf numFmtId="0" fontId="6" fillId="5" borderId="3" xfId="0" applyFont="1" applyFill="1" applyBorder="1" applyAlignment="1">
      <alignment vertical="center" wrapText="1"/>
    </xf>
    <xf numFmtId="0" fontId="8" fillId="9" borderId="0" xfId="0" applyFont="1" applyFill="1"/>
    <xf numFmtId="0" fontId="7" fillId="9" borderId="0" xfId="0" applyFont="1" applyFill="1"/>
  </cellXfs>
  <cellStyles count="1">
    <cellStyle name="Normal" xfId="0" builtinId="0"/>
  </cellStyles>
  <dxfs count="27">
    <dxf>
      <fill>
        <patternFill>
          <bgColor rgb="FFFACED4"/>
        </patternFill>
      </fill>
    </dxf>
    <dxf>
      <fill>
        <patternFill>
          <bgColor rgb="FFF9A5A7"/>
        </patternFill>
      </fill>
    </dxf>
    <dxf>
      <fill>
        <patternFill>
          <bgColor rgb="FFF57F7F"/>
        </patternFill>
      </fill>
    </dxf>
    <dxf>
      <fill>
        <patternFill>
          <bgColor rgb="FFFCDAD8"/>
        </patternFill>
      </fill>
    </dxf>
    <dxf>
      <fill>
        <patternFill>
          <bgColor rgb="FFF7B5B5"/>
        </patternFill>
      </fill>
    </dxf>
    <dxf>
      <fill>
        <patternFill>
          <bgColor rgb="FFF18386"/>
        </patternFill>
      </fill>
    </dxf>
    <dxf>
      <fill>
        <patternFill>
          <bgColor rgb="FFFCC8CF"/>
        </patternFill>
      </fill>
    </dxf>
    <dxf>
      <fill>
        <patternFill>
          <bgColor rgb="FFF8A2A2"/>
        </patternFill>
      </fill>
    </dxf>
    <dxf>
      <fill>
        <patternFill>
          <bgColor rgb="FFF58388"/>
        </patternFill>
      </fill>
    </dxf>
    <dxf>
      <fill>
        <patternFill>
          <bgColor rgb="FFF4D5D0"/>
        </patternFill>
      </fill>
    </dxf>
    <dxf>
      <fill>
        <patternFill>
          <bgColor rgb="FFEAA4A4"/>
        </patternFill>
      </fill>
    </dxf>
    <dxf>
      <fill>
        <patternFill>
          <bgColor rgb="FFF57B7E"/>
        </patternFill>
      </fill>
    </dxf>
    <dxf>
      <fill>
        <patternFill>
          <bgColor rgb="FFFCDAD8"/>
        </patternFill>
      </fill>
    </dxf>
    <dxf>
      <fill>
        <patternFill>
          <bgColor rgb="FFF7B5B5"/>
        </patternFill>
      </fill>
    </dxf>
    <dxf>
      <fill>
        <patternFill>
          <bgColor rgb="FFF18386"/>
        </patternFill>
      </fill>
    </dxf>
    <dxf>
      <fill>
        <patternFill>
          <bgColor rgb="FFF4D5D0"/>
        </patternFill>
      </fill>
    </dxf>
    <dxf>
      <fill>
        <patternFill>
          <bgColor rgb="FFEAA4A4"/>
        </patternFill>
      </fill>
    </dxf>
    <dxf>
      <fill>
        <patternFill>
          <bgColor rgb="FFF57B7E"/>
        </patternFill>
      </fill>
    </dxf>
    <dxf>
      <fill>
        <patternFill>
          <bgColor rgb="FFFBD9DA"/>
        </patternFill>
      </fill>
    </dxf>
    <dxf>
      <fill>
        <patternFill>
          <bgColor rgb="FFF2A0A2"/>
        </patternFill>
      </fill>
    </dxf>
    <dxf>
      <fill>
        <patternFill>
          <bgColor rgb="FFF0787E"/>
        </patternFill>
      </fill>
    </dxf>
    <dxf>
      <fill>
        <patternFill>
          <bgColor rgb="FFFCDAD8"/>
        </patternFill>
      </fill>
    </dxf>
    <dxf>
      <fill>
        <patternFill>
          <bgColor rgb="FFF7B5B5"/>
        </patternFill>
      </fill>
    </dxf>
    <dxf>
      <fill>
        <patternFill>
          <bgColor rgb="FFF18386"/>
        </patternFill>
      </fill>
    </dxf>
    <dxf>
      <fill>
        <patternFill>
          <bgColor rgb="FFF7DDDE"/>
        </patternFill>
      </fill>
    </dxf>
    <dxf>
      <fill>
        <patternFill>
          <bgColor rgb="FFEA9698"/>
        </patternFill>
      </fill>
    </dxf>
    <dxf>
      <fill>
        <patternFill>
          <bgColor rgb="FFF26E6E"/>
        </patternFill>
      </fill>
    </dxf>
  </dxfs>
  <tableStyles count="0" defaultTableStyle="TableStyleMedium2" defaultPivotStyle="PivotStyleLight16"/>
  <colors>
    <mruColors>
      <color rgb="FFF57F7F"/>
      <color rgb="FFFACED4"/>
      <color rgb="FFF9A5A7"/>
      <color rgb="FFF58388"/>
      <color rgb="FFF8A2A2"/>
      <color rgb="FFF36D73"/>
      <color rgb="FFF79393"/>
      <color rgb="FFFCC8CF"/>
      <color rgb="FFE8888A"/>
      <color rgb="FFF7DD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arah Cave" id="{68B82573-E341-40A4-82D7-EBF0400D14DE}" userId="S::Sarah.Cave@baberghmidsuffolk.gov.uk::eb187512-f086-470b-9e41-88c99a603e3a" providerId="AD"/>
  <person displayName="Katherine Davies" id="{0B619638-C4ED-486F-AB68-D066E42D8E06}" userId="S::Katherine.Davies@baberghmidsuffolk.gov.uk::524019ad-6601-47e4-8812-a54385bd3d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11" dT="2021-10-01T17:59:07.89" personId="{0B619638-C4ED-486F-AB68-D066E42D8E06}" id="{0CA74314-3BC4-41B6-8C60-7AEB0F7F6B35}">
    <text>Links into the Eye/Castleton Way scheme</text>
  </threadedComment>
</ThreadedComments>
</file>

<file path=xl/threadedComments/threadedComment2.xml><?xml version="1.0" encoding="utf-8"?>
<ThreadedComments xmlns="http://schemas.microsoft.com/office/spreadsheetml/2018/threadedcomments" xmlns:x="http://schemas.openxmlformats.org/spreadsheetml/2006/main">
  <threadedComment ref="M4" dT="2021-09-30T16:34:56.49" personId="{0B619638-C4ED-486F-AB68-D066E42D8E06}" id="{3C5AB68E-ED16-43B5-81AB-7BFEE71E0A4C}">
    <text>using Geography: Middle Super Output Area, Cycling Flows: Route Network LSOA clickable and scenario: government target equality</text>
  </threadedComment>
</ThreadedComments>
</file>

<file path=xl/threadedComments/threadedComment3.xml><?xml version="1.0" encoding="utf-8"?>
<ThreadedComments xmlns="http://schemas.microsoft.com/office/spreadsheetml/2018/threadedcomments" xmlns:x="http://schemas.openxmlformats.org/spreadsheetml/2006/main">
  <threadedComment ref="M4" dT="2021-09-30T16:34:56.49" personId="{0B619638-C4ED-486F-AB68-D066E42D8E06}" id="{BF6CCDF2-7723-43F4-910F-AAD0042806F8}">
    <text>using Geography: Middle Super Output Area, Cycling Flows: Route Network LSOA clickable and scenario: government target equality</text>
  </threadedComment>
  <threadedComment ref="F13" dT="2021-11-29T15:30:49.04" personId="{68B82573-E341-40A4-82D7-EBF0400D14DE}" id="{DABEF0B8-0595-48AC-8AC3-1DF9D4A89671}">
    <text>Slightly confused as Saxham Street is in Stowmarket not near Mellis or Yaxely</text>
  </threadedComment>
  <threadedComment ref="F13" dT="2021-11-29T15:46:24.33" personId="{0B619638-C4ED-486F-AB68-D066E42D8E06}" id="{4AD26358-3E41-491A-B9B9-0620ED6EC32E}" parentId="{DABEF0B8-0595-48AC-8AC3-1DF9D4A89671}">
    <text>I think this is just a typing/pasting error, I think you're correct to assume Mellis Road is the correct route :)</text>
  </threadedComment>
  <threadedComment ref="I22" dT="2021-11-29T15:19:35.75" personId="{68B82573-E341-40A4-82D7-EBF0400D14DE}" id="{192F2DCA-54D7-4FA2-B5AD-3FCC867D693D}">
    <text>Only Gislingham to Mellis section.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650-1074-4C86-B29F-B65B37E21BC1}">
  <dimension ref="A1:AD49"/>
  <sheetViews>
    <sheetView showGridLines="0" tabSelected="1" topLeftCell="A4" zoomScale="70" zoomScaleNormal="70" workbookViewId="0">
      <selection activeCell="AU12" sqref="AU12"/>
    </sheetView>
  </sheetViews>
  <sheetFormatPr defaultColWidth="8.7109375" defaultRowHeight="15" x14ac:dyDescent="0.25"/>
  <cols>
    <col min="1" max="3" width="4.5703125" customWidth="1"/>
    <col min="4" max="4" width="15.5703125" customWidth="1"/>
    <col min="5" max="7" width="40.5703125" customWidth="1"/>
    <col min="8" max="8" width="25.5703125" customWidth="1"/>
    <col min="9" max="9" width="30.5703125" style="2" customWidth="1"/>
    <col min="10" max="10" width="40.5703125" style="2" customWidth="1"/>
    <col min="11" max="12" width="25.5703125" style="2" customWidth="1"/>
    <col min="13" max="26" width="20.5703125" hidden="1" customWidth="1"/>
    <col min="27" max="27" width="10.5703125" customWidth="1"/>
    <col min="28" max="28" width="20.5703125" customWidth="1"/>
    <col min="30" max="30" width="27.85546875" customWidth="1"/>
  </cols>
  <sheetData>
    <row r="1" spans="1:30" x14ac:dyDescent="0.25">
      <c r="A1" s="8"/>
      <c r="B1" s="8"/>
    </row>
    <row r="2" spans="1:30" ht="20.25" x14ac:dyDescent="0.3">
      <c r="A2" s="8"/>
      <c r="B2" s="8"/>
      <c r="C2" s="8"/>
      <c r="D2" s="78" t="s">
        <v>0</v>
      </c>
      <c r="E2" s="79"/>
      <c r="F2" s="79"/>
      <c r="G2" s="79"/>
      <c r="H2" s="79"/>
      <c r="I2" s="79"/>
      <c r="J2" s="79"/>
      <c r="K2" s="79"/>
      <c r="L2" s="79"/>
      <c r="M2" s="79"/>
      <c r="N2" s="79"/>
      <c r="O2" s="79"/>
      <c r="P2" s="79"/>
      <c r="Q2" s="79"/>
      <c r="R2" s="79"/>
      <c r="S2" s="79"/>
      <c r="T2" s="79"/>
      <c r="U2" s="79"/>
      <c r="V2" s="79"/>
      <c r="W2" s="79"/>
      <c r="X2" s="79"/>
      <c r="Y2" s="79"/>
      <c r="Z2" s="79"/>
      <c r="AA2" s="79"/>
      <c r="AB2" s="79"/>
    </row>
    <row r="3" spans="1:30" x14ac:dyDescent="0.25">
      <c r="A3" s="8"/>
      <c r="B3" s="8"/>
      <c r="C3" s="8"/>
      <c r="D3" s="8"/>
      <c r="E3" s="8"/>
      <c r="F3" s="8"/>
      <c r="G3" s="8"/>
      <c r="H3" s="9"/>
      <c r="I3" s="8"/>
      <c r="J3" s="8"/>
      <c r="K3" s="8"/>
      <c r="L3" s="8"/>
      <c r="M3" s="8"/>
      <c r="N3" s="8"/>
      <c r="O3" s="8"/>
      <c r="P3" s="8"/>
      <c r="Q3" s="8"/>
      <c r="R3" s="8"/>
      <c r="S3" s="8"/>
      <c r="T3" s="8"/>
      <c r="U3" s="8"/>
      <c r="V3" s="8"/>
      <c r="W3" s="8"/>
      <c r="X3" s="8"/>
      <c r="Y3" s="8"/>
      <c r="Z3" s="8"/>
      <c r="AA3" s="8"/>
      <c r="AB3" s="8"/>
    </row>
    <row r="4" spans="1:30" s="1" customFormat="1" ht="75" customHeight="1" x14ac:dyDescent="0.25">
      <c r="A4" s="7"/>
      <c r="B4" s="7"/>
      <c r="C4" s="7"/>
      <c r="D4" s="66" t="s">
        <v>463</v>
      </c>
      <c r="E4" s="67" t="s">
        <v>488</v>
      </c>
      <c r="F4" s="67" t="s">
        <v>489</v>
      </c>
      <c r="G4" s="67" t="s">
        <v>466</v>
      </c>
      <c r="H4" s="68" t="s">
        <v>490</v>
      </c>
      <c r="I4" s="68" t="s">
        <v>491</v>
      </c>
      <c r="J4" s="68" t="s">
        <v>469</v>
      </c>
      <c r="K4" s="68" t="s">
        <v>470</v>
      </c>
      <c r="L4" s="68" t="s">
        <v>471</v>
      </c>
      <c r="M4" s="67" t="s">
        <v>472</v>
      </c>
      <c r="N4" s="67" t="s">
        <v>473</v>
      </c>
      <c r="O4" s="67" t="s">
        <v>474</v>
      </c>
      <c r="P4" s="67" t="s">
        <v>475</v>
      </c>
      <c r="Q4" s="73" t="s">
        <v>476</v>
      </c>
      <c r="R4" s="67" t="s">
        <v>477</v>
      </c>
      <c r="S4" s="67" t="s">
        <v>478</v>
      </c>
      <c r="T4" s="73" t="s">
        <v>479</v>
      </c>
      <c r="U4" s="67" t="s">
        <v>480</v>
      </c>
      <c r="V4" s="73" t="s">
        <v>481</v>
      </c>
      <c r="W4" s="67" t="s">
        <v>482</v>
      </c>
      <c r="X4" s="67" t="s">
        <v>483</v>
      </c>
      <c r="Y4" s="67" t="s">
        <v>484</v>
      </c>
      <c r="Z4" s="67" t="s">
        <v>485</v>
      </c>
      <c r="AA4" s="73" t="s">
        <v>486</v>
      </c>
      <c r="AB4" s="72" t="s">
        <v>492</v>
      </c>
      <c r="AD4" s="58" t="s">
        <v>462</v>
      </c>
    </row>
    <row r="5" spans="1:30" s="1" customFormat="1" ht="75" customHeight="1" x14ac:dyDescent="0.25">
      <c r="A5" s="7"/>
      <c r="B5" s="7"/>
      <c r="C5" s="7"/>
      <c r="D5" s="28" t="s">
        <v>1</v>
      </c>
      <c r="E5" s="21" t="s">
        <v>2</v>
      </c>
      <c r="F5" s="21" t="s">
        <v>3</v>
      </c>
      <c r="G5" s="21" t="s">
        <v>4</v>
      </c>
      <c r="H5" s="21" t="s">
        <v>5</v>
      </c>
      <c r="I5" s="22" t="s">
        <v>493</v>
      </c>
      <c r="J5" s="74">
        <v>0.1</v>
      </c>
      <c r="K5" s="22" t="s">
        <v>241</v>
      </c>
      <c r="L5" s="22" t="s">
        <v>83</v>
      </c>
      <c r="M5" s="24">
        <v>1.47</v>
      </c>
      <c r="N5" s="25">
        <v>3</v>
      </c>
      <c r="O5" s="25">
        <v>3</v>
      </c>
      <c r="P5" s="25">
        <v>2</v>
      </c>
      <c r="Q5" s="25">
        <v>3</v>
      </c>
      <c r="R5" s="25">
        <v>3</v>
      </c>
      <c r="S5" s="29">
        <v>3</v>
      </c>
      <c r="T5" s="25">
        <v>3</v>
      </c>
      <c r="U5" s="25">
        <v>3</v>
      </c>
      <c r="V5" s="25">
        <v>3</v>
      </c>
      <c r="W5" s="25">
        <v>1</v>
      </c>
      <c r="X5" s="25">
        <v>3</v>
      </c>
      <c r="Y5" s="25">
        <v>3</v>
      </c>
      <c r="Z5" s="25">
        <v>2</v>
      </c>
      <c r="AA5" s="26">
        <f t="shared" ref="AA5:AA24" si="0">SUM(N5:Z5)</f>
        <v>35</v>
      </c>
      <c r="AB5" s="30" t="s">
        <v>7</v>
      </c>
    </row>
    <row r="6" spans="1:30" s="1" customFormat="1" ht="39" x14ac:dyDescent="0.25">
      <c r="A6" s="8"/>
      <c r="B6" s="7"/>
      <c r="C6" s="7"/>
      <c r="D6" s="28" t="s">
        <v>8</v>
      </c>
      <c r="E6" s="21" t="s">
        <v>9</v>
      </c>
      <c r="F6" s="21" t="s">
        <v>10</v>
      </c>
      <c r="G6" s="21" t="s">
        <v>11</v>
      </c>
      <c r="H6" s="21" t="s">
        <v>5</v>
      </c>
      <c r="I6" s="22" t="s">
        <v>12</v>
      </c>
      <c r="J6" s="74" t="s">
        <v>494</v>
      </c>
      <c r="K6" s="22" t="s">
        <v>241</v>
      </c>
      <c r="L6" s="22" t="s">
        <v>83</v>
      </c>
      <c r="M6" s="24">
        <v>1.47</v>
      </c>
      <c r="N6" s="25">
        <v>3</v>
      </c>
      <c r="O6" s="25">
        <v>3</v>
      </c>
      <c r="P6" s="25">
        <v>2</v>
      </c>
      <c r="Q6" s="25">
        <v>3</v>
      </c>
      <c r="R6" s="25">
        <v>3</v>
      </c>
      <c r="S6" s="29">
        <v>3</v>
      </c>
      <c r="T6" s="25">
        <v>3</v>
      </c>
      <c r="U6" s="25">
        <v>3</v>
      </c>
      <c r="V6" s="25">
        <v>3</v>
      </c>
      <c r="W6" s="25">
        <v>1</v>
      </c>
      <c r="X6" s="25">
        <v>3</v>
      </c>
      <c r="Y6" s="25">
        <v>3</v>
      </c>
      <c r="Z6" s="25">
        <v>1</v>
      </c>
      <c r="AA6" s="26">
        <f t="shared" si="0"/>
        <v>34</v>
      </c>
      <c r="AB6" s="30" t="s">
        <v>7</v>
      </c>
    </row>
    <row r="7" spans="1:30" ht="39" x14ac:dyDescent="0.25">
      <c r="A7" s="8"/>
      <c r="B7" s="8"/>
      <c r="C7" s="7"/>
      <c r="D7" s="28" t="s">
        <v>13</v>
      </c>
      <c r="E7" s="21" t="s">
        <v>59</v>
      </c>
      <c r="F7" s="21" t="s">
        <v>60</v>
      </c>
      <c r="G7" s="21" t="s">
        <v>61</v>
      </c>
      <c r="H7" s="22" t="s">
        <v>5</v>
      </c>
      <c r="I7" s="23">
        <v>3000</v>
      </c>
      <c r="J7" s="74">
        <v>0</v>
      </c>
      <c r="K7" s="23" t="s">
        <v>81</v>
      </c>
      <c r="L7" s="23" t="s">
        <v>83</v>
      </c>
      <c r="M7" s="24" t="s">
        <v>62</v>
      </c>
      <c r="N7" s="25">
        <v>3</v>
      </c>
      <c r="O7" s="25">
        <v>2</v>
      </c>
      <c r="P7" s="25">
        <v>3</v>
      </c>
      <c r="Q7" s="25">
        <v>3</v>
      </c>
      <c r="R7" s="25">
        <v>3</v>
      </c>
      <c r="S7" s="25">
        <v>3</v>
      </c>
      <c r="T7" s="25">
        <v>3</v>
      </c>
      <c r="U7" s="25">
        <v>3</v>
      </c>
      <c r="V7" s="25">
        <v>3</v>
      </c>
      <c r="W7" s="25">
        <v>1</v>
      </c>
      <c r="X7" s="25">
        <v>3</v>
      </c>
      <c r="Y7" s="25">
        <v>3</v>
      </c>
      <c r="Z7" s="25">
        <v>1</v>
      </c>
      <c r="AA7" s="26">
        <f t="shared" si="0"/>
        <v>34</v>
      </c>
      <c r="AB7" s="30" t="s">
        <v>63</v>
      </c>
    </row>
    <row r="8" spans="1:30" ht="39" x14ac:dyDescent="0.25">
      <c r="D8" s="28" t="s">
        <v>38</v>
      </c>
      <c r="E8" s="21" t="s">
        <v>131</v>
      </c>
      <c r="F8" s="21" t="s">
        <v>132</v>
      </c>
      <c r="G8" s="21" t="s">
        <v>133</v>
      </c>
      <c r="H8" s="22" t="s">
        <v>95</v>
      </c>
      <c r="I8" s="22" t="s">
        <v>503</v>
      </c>
      <c r="J8" s="74">
        <v>0.2</v>
      </c>
      <c r="K8" s="22" t="s">
        <v>84</v>
      </c>
      <c r="L8" s="22" t="s">
        <v>83</v>
      </c>
      <c r="M8" s="24">
        <v>2.67</v>
      </c>
      <c r="N8" s="25">
        <v>2</v>
      </c>
      <c r="O8" s="25">
        <v>3</v>
      </c>
      <c r="P8" s="25">
        <v>2</v>
      </c>
      <c r="Q8" s="25">
        <v>3</v>
      </c>
      <c r="R8" s="25">
        <v>3</v>
      </c>
      <c r="S8" s="25">
        <v>3</v>
      </c>
      <c r="T8" s="25">
        <v>2</v>
      </c>
      <c r="U8" s="25">
        <v>3</v>
      </c>
      <c r="V8" s="25">
        <v>1</v>
      </c>
      <c r="W8" s="25">
        <v>2</v>
      </c>
      <c r="X8" s="25">
        <v>3</v>
      </c>
      <c r="Y8" s="25">
        <v>2</v>
      </c>
      <c r="Z8" s="25">
        <v>2</v>
      </c>
      <c r="AA8" s="26">
        <f>SUM(N8:Z8)</f>
        <v>31</v>
      </c>
      <c r="AB8" s="30" t="s">
        <v>7</v>
      </c>
    </row>
    <row r="9" spans="1:30" ht="51.75" x14ac:dyDescent="0.25">
      <c r="A9" s="8"/>
      <c r="B9" s="8"/>
      <c r="C9" s="8"/>
      <c r="D9" s="28" t="s">
        <v>38</v>
      </c>
      <c r="E9" s="21" t="s">
        <v>496</v>
      </c>
      <c r="F9" s="21" t="s">
        <v>64</v>
      </c>
      <c r="G9" s="21" t="s">
        <v>497</v>
      </c>
      <c r="H9" s="22" t="s">
        <v>5</v>
      </c>
      <c r="I9" s="22" t="s">
        <v>65</v>
      </c>
      <c r="J9" s="74">
        <v>0.5</v>
      </c>
      <c r="K9" s="22" t="s">
        <v>240</v>
      </c>
      <c r="L9" s="22" t="s">
        <v>82</v>
      </c>
      <c r="M9" s="24" t="s">
        <v>66</v>
      </c>
      <c r="N9" s="25">
        <v>1</v>
      </c>
      <c r="O9" s="25">
        <v>3</v>
      </c>
      <c r="P9" s="25">
        <v>2</v>
      </c>
      <c r="Q9" s="25">
        <v>3</v>
      </c>
      <c r="R9" s="25">
        <v>3</v>
      </c>
      <c r="S9" s="25">
        <v>3</v>
      </c>
      <c r="T9" s="25">
        <v>3</v>
      </c>
      <c r="U9" s="25">
        <v>3</v>
      </c>
      <c r="V9" s="25">
        <v>3</v>
      </c>
      <c r="W9" s="25">
        <v>2</v>
      </c>
      <c r="X9" s="25">
        <v>2</v>
      </c>
      <c r="Y9" s="25">
        <v>2</v>
      </c>
      <c r="Z9" s="25">
        <v>1</v>
      </c>
      <c r="AA9" s="26">
        <f t="shared" si="0"/>
        <v>31</v>
      </c>
      <c r="AB9" s="30" t="s">
        <v>63</v>
      </c>
    </row>
    <row r="10" spans="1:30" ht="51.75" x14ac:dyDescent="0.25">
      <c r="A10" s="8"/>
      <c r="B10" s="8"/>
      <c r="C10" s="8"/>
      <c r="D10" s="28" t="s">
        <v>42</v>
      </c>
      <c r="E10" s="21" t="s">
        <v>67</v>
      </c>
      <c r="F10" s="21" t="s">
        <v>68</v>
      </c>
      <c r="G10" s="21" t="s">
        <v>69</v>
      </c>
      <c r="H10" s="22" t="s">
        <v>5</v>
      </c>
      <c r="I10" s="22" t="s">
        <v>70</v>
      </c>
      <c r="J10" s="74">
        <v>0</v>
      </c>
      <c r="K10" s="22" t="s">
        <v>81</v>
      </c>
      <c r="L10" s="22" t="s">
        <v>83</v>
      </c>
      <c r="M10" s="24">
        <v>1.47</v>
      </c>
      <c r="N10" s="25">
        <v>1</v>
      </c>
      <c r="O10" s="25">
        <v>3</v>
      </c>
      <c r="P10" s="25">
        <v>3</v>
      </c>
      <c r="Q10" s="25">
        <v>2</v>
      </c>
      <c r="R10" s="25">
        <v>3</v>
      </c>
      <c r="S10" s="25">
        <v>3</v>
      </c>
      <c r="T10" s="25">
        <v>3</v>
      </c>
      <c r="U10" s="25">
        <v>3</v>
      </c>
      <c r="V10" s="25">
        <v>3</v>
      </c>
      <c r="W10" s="25">
        <v>1</v>
      </c>
      <c r="X10" s="25">
        <v>1</v>
      </c>
      <c r="Y10" s="25">
        <v>3</v>
      </c>
      <c r="Z10" s="25">
        <v>1</v>
      </c>
      <c r="AA10" s="26">
        <f t="shared" si="0"/>
        <v>30</v>
      </c>
      <c r="AB10" s="30" t="s">
        <v>63</v>
      </c>
    </row>
    <row r="11" spans="1:30" x14ac:dyDescent="0.25">
      <c r="A11" s="8"/>
      <c r="B11" s="8"/>
      <c r="C11" s="8"/>
      <c r="D11" s="28" t="s">
        <v>1</v>
      </c>
      <c r="E11" s="21" t="s">
        <v>71</v>
      </c>
      <c r="F11" s="21" t="s">
        <v>72</v>
      </c>
      <c r="G11" s="21" t="s">
        <v>73</v>
      </c>
      <c r="H11" s="22" t="s">
        <v>5</v>
      </c>
      <c r="I11" s="23">
        <v>180000</v>
      </c>
      <c r="J11" s="74">
        <v>0.1</v>
      </c>
      <c r="K11" s="23" t="s">
        <v>84</v>
      </c>
      <c r="L11" s="23" t="s">
        <v>82</v>
      </c>
      <c r="M11" s="24">
        <v>2</v>
      </c>
      <c r="N11" s="25">
        <v>2</v>
      </c>
      <c r="O11" s="25">
        <v>2</v>
      </c>
      <c r="P11" s="25">
        <v>2</v>
      </c>
      <c r="Q11" s="25">
        <v>1</v>
      </c>
      <c r="R11" s="25">
        <v>1</v>
      </c>
      <c r="S11" s="25">
        <v>2</v>
      </c>
      <c r="T11" s="25">
        <v>3</v>
      </c>
      <c r="U11" s="25">
        <v>2</v>
      </c>
      <c r="V11" s="25">
        <v>3</v>
      </c>
      <c r="W11" s="25">
        <v>3</v>
      </c>
      <c r="X11" s="25">
        <v>3</v>
      </c>
      <c r="Y11" s="25">
        <v>2</v>
      </c>
      <c r="Z11" s="25">
        <v>3</v>
      </c>
      <c r="AA11" s="26">
        <f t="shared" si="0"/>
        <v>29</v>
      </c>
      <c r="AB11" s="30" t="s">
        <v>63</v>
      </c>
    </row>
    <row r="12" spans="1:30" ht="51.75" x14ac:dyDescent="0.25">
      <c r="A12" s="8"/>
      <c r="B12" s="8"/>
      <c r="C12" s="8"/>
      <c r="D12" s="28" t="s">
        <v>42</v>
      </c>
      <c r="E12" s="21" t="s">
        <v>74</v>
      </c>
      <c r="F12" s="21" t="s">
        <v>75</v>
      </c>
      <c r="G12" s="22" t="s">
        <v>498</v>
      </c>
      <c r="H12" s="22" t="s">
        <v>5</v>
      </c>
      <c r="I12" s="22" t="s">
        <v>76</v>
      </c>
      <c r="J12" s="74">
        <v>1</v>
      </c>
      <c r="K12" s="22" t="s">
        <v>86</v>
      </c>
      <c r="L12" s="22" t="s">
        <v>83</v>
      </c>
      <c r="M12" s="24">
        <v>1.8</v>
      </c>
      <c r="N12" s="25">
        <v>1</v>
      </c>
      <c r="O12" s="25">
        <v>2</v>
      </c>
      <c r="P12" s="25">
        <v>1</v>
      </c>
      <c r="Q12" s="25">
        <v>2</v>
      </c>
      <c r="R12" s="25">
        <v>3</v>
      </c>
      <c r="S12" s="25">
        <v>3</v>
      </c>
      <c r="T12" s="25">
        <v>3</v>
      </c>
      <c r="U12" s="25">
        <v>2</v>
      </c>
      <c r="V12" s="25">
        <v>3</v>
      </c>
      <c r="W12" s="25">
        <v>2</v>
      </c>
      <c r="X12" s="25">
        <v>3</v>
      </c>
      <c r="Y12" s="25">
        <v>3</v>
      </c>
      <c r="Z12" s="25">
        <v>1</v>
      </c>
      <c r="AA12" s="26">
        <f t="shared" si="0"/>
        <v>29</v>
      </c>
      <c r="AB12" s="30" t="s">
        <v>63</v>
      </c>
    </row>
    <row r="13" spans="1:30" ht="51.75" x14ac:dyDescent="0.25">
      <c r="A13" s="8"/>
      <c r="B13" s="8"/>
      <c r="C13" s="8"/>
      <c r="D13" s="28" t="s">
        <v>8</v>
      </c>
      <c r="E13" s="21" t="s">
        <v>18</v>
      </c>
      <c r="F13" s="21" t="s">
        <v>19</v>
      </c>
      <c r="G13" s="21" t="s">
        <v>20</v>
      </c>
      <c r="H13" s="21" t="s">
        <v>21</v>
      </c>
      <c r="I13" s="22" t="s">
        <v>22</v>
      </c>
      <c r="J13" s="74">
        <v>0.1</v>
      </c>
      <c r="K13" s="22" t="s">
        <v>241</v>
      </c>
      <c r="L13" s="22" t="s">
        <v>83</v>
      </c>
      <c r="M13" s="24">
        <v>2.29</v>
      </c>
      <c r="N13" s="25">
        <v>2</v>
      </c>
      <c r="O13" s="25">
        <v>2</v>
      </c>
      <c r="P13" s="25">
        <v>2</v>
      </c>
      <c r="Q13" s="25">
        <v>2</v>
      </c>
      <c r="R13" s="25">
        <v>1</v>
      </c>
      <c r="S13" s="25">
        <v>2</v>
      </c>
      <c r="T13" s="25">
        <v>2</v>
      </c>
      <c r="U13" s="25">
        <v>3</v>
      </c>
      <c r="V13" s="25">
        <v>3</v>
      </c>
      <c r="W13" s="25">
        <v>1</v>
      </c>
      <c r="X13" s="25">
        <v>3</v>
      </c>
      <c r="Y13" s="25">
        <v>3</v>
      </c>
      <c r="Z13" s="25">
        <v>2</v>
      </c>
      <c r="AA13" s="26">
        <f t="shared" si="0"/>
        <v>28</v>
      </c>
      <c r="AB13" s="30" t="s">
        <v>7</v>
      </c>
    </row>
    <row r="14" spans="1:30" ht="90" x14ac:dyDescent="0.25">
      <c r="A14" s="8"/>
      <c r="B14" s="8"/>
      <c r="C14" s="8"/>
      <c r="D14" s="28" t="s">
        <v>1</v>
      </c>
      <c r="E14" s="21" t="s">
        <v>23</v>
      </c>
      <c r="F14" s="21" t="s">
        <v>24</v>
      </c>
      <c r="G14" s="21" t="s">
        <v>25</v>
      </c>
      <c r="H14" s="21" t="s">
        <v>5</v>
      </c>
      <c r="I14" s="22" t="s">
        <v>26</v>
      </c>
      <c r="J14" s="74">
        <v>0</v>
      </c>
      <c r="K14" s="22" t="s">
        <v>81</v>
      </c>
      <c r="L14" s="22" t="s">
        <v>83</v>
      </c>
      <c r="M14" s="24" t="s">
        <v>27</v>
      </c>
      <c r="N14" s="25">
        <v>1</v>
      </c>
      <c r="O14" s="25">
        <v>2</v>
      </c>
      <c r="P14" s="25">
        <v>1</v>
      </c>
      <c r="Q14" s="25">
        <v>2</v>
      </c>
      <c r="R14" s="25">
        <v>3</v>
      </c>
      <c r="S14" s="25">
        <v>2</v>
      </c>
      <c r="T14" s="25">
        <v>3</v>
      </c>
      <c r="U14" s="25">
        <v>2</v>
      </c>
      <c r="V14" s="25">
        <v>3</v>
      </c>
      <c r="W14" s="25">
        <v>1</v>
      </c>
      <c r="X14" s="25">
        <v>3</v>
      </c>
      <c r="Y14" s="25">
        <v>3</v>
      </c>
      <c r="Z14" s="25">
        <v>2</v>
      </c>
      <c r="AA14" s="26">
        <f t="shared" si="0"/>
        <v>28</v>
      </c>
      <c r="AB14" s="30" t="s">
        <v>28</v>
      </c>
    </row>
    <row r="15" spans="1:30" ht="39" x14ac:dyDescent="0.25">
      <c r="A15" s="8"/>
      <c r="B15" s="8"/>
      <c r="C15" s="8"/>
      <c r="D15" s="28" t="s">
        <v>13</v>
      </c>
      <c r="E15" s="21" t="s">
        <v>14</v>
      </c>
      <c r="F15" s="21" t="s">
        <v>15</v>
      </c>
      <c r="G15" s="21" t="s">
        <v>16</v>
      </c>
      <c r="H15" s="21" t="s">
        <v>5</v>
      </c>
      <c r="I15" s="22" t="s">
        <v>17</v>
      </c>
      <c r="J15" s="74" t="s">
        <v>494</v>
      </c>
      <c r="K15" s="22" t="s">
        <v>81</v>
      </c>
      <c r="L15" s="22" t="s">
        <v>83</v>
      </c>
      <c r="M15" s="24">
        <v>3</v>
      </c>
      <c r="N15" s="25">
        <v>2</v>
      </c>
      <c r="O15" s="25">
        <v>2</v>
      </c>
      <c r="P15" s="25">
        <v>2</v>
      </c>
      <c r="Q15" s="25">
        <v>2</v>
      </c>
      <c r="R15" s="25">
        <v>1</v>
      </c>
      <c r="S15" s="25">
        <v>2</v>
      </c>
      <c r="T15" s="25">
        <v>2</v>
      </c>
      <c r="U15" s="25">
        <v>2</v>
      </c>
      <c r="V15" s="25">
        <v>3</v>
      </c>
      <c r="W15" s="25">
        <v>1</v>
      </c>
      <c r="X15" s="25">
        <v>3</v>
      </c>
      <c r="Y15" s="25">
        <v>3</v>
      </c>
      <c r="Z15" s="25">
        <v>2</v>
      </c>
      <c r="AA15" s="26">
        <f t="shared" si="0"/>
        <v>27</v>
      </c>
      <c r="AB15" s="30" t="s">
        <v>7</v>
      </c>
    </row>
    <row r="16" spans="1:30" ht="51.75" x14ac:dyDescent="0.25">
      <c r="A16" s="8"/>
      <c r="B16" s="8"/>
      <c r="C16" s="8"/>
      <c r="D16" s="28" t="s">
        <v>1</v>
      </c>
      <c r="E16" s="21" t="s">
        <v>29</v>
      </c>
      <c r="F16" s="21" t="s">
        <v>30</v>
      </c>
      <c r="G16" s="21" t="s">
        <v>31</v>
      </c>
      <c r="H16" s="21" t="s">
        <v>5</v>
      </c>
      <c r="I16" s="22" t="s">
        <v>32</v>
      </c>
      <c r="J16" s="74">
        <v>0</v>
      </c>
      <c r="K16" s="22" t="s">
        <v>81</v>
      </c>
      <c r="L16" s="22" t="s">
        <v>83</v>
      </c>
      <c r="M16" s="24">
        <v>2</v>
      </c>
      <c r="N16" s="25">
        <v>2</v>
      </c>
      <c r="O16" s="25">
        <v>2</v>
      </c>
      <c r="P16" s="25">
        <v>1</v>
      </c>
      <c r="Q16" s="25">
        <v>3</v>
      </c>
      <c r="R16" s="25">
        <v>2</v>
      </c>
      <c r="S16" s="25">
        <v>1</v>
      </c>
      <c r="T16" s="25">
        <v>2</v>
      </c>
      <c r="U16" s="25">
        <v>3</v>
      </c>
      <c r="V16" s="25">
        <v>3</v>
      </c>
      <c r="W16" s="25">
        <v>1</v>
      </c>
      <c r="X16" s="25">
        <v>3</v>
      </c>
      <c r="Y16" s="25">
        <v>3</v>
      </c>
      <c r="Z16" s="25">
        <v>1</v>
      </c>
      <c r="AA16" s="26">
        <f t="shared" si="0"/>
        <v>27</v>
      </c>
      <c r="AB16" s="30" t="s">
        <v>28</v>
      </c>
    </row>
    <row r="17" spans="1:28" ht="39" x14ac:dyDescent="0.25">
      <c r="A17" s="8"/>
      <c r="B17" s="8"/>
      <c r="C17" s="8"/>
      <c r="D17" s="28" t="s">
        <v>1</v>
      </c>
      <c r="E17" s="21" t="s">
        <v>33</v>
      </c>
      <c r="F17" s="21" t="s">
        <v>34</v>
      </c>
      <c r="G17" s="21" t="s">
        <v>495</v>
      </c>
      <c r="H17" s="21" t="s">
        <v>35</v>
      </c>
      <c r="I17" s="22" t="s">
        <v>36</v>
      </c>
      <c r="J17" s="74">
        <v>0.05</v>
      </c>
      <c r="K17" s="22" t="s">
        <v>85</v>
      </c>
      <c r="L17" s="22" t="s">
        <v>83</v>
      </c>
      <c r="M17" s="24" t="s">
        <v>37</v>
      </c>
      <c r="N17" s="25">
        <v>2</v>
      </c>
      <c r="O17" s="25">
        <v>2</v>
      </c>
      <c r="P17" s="25">
        <v>1</v>
      </c>
      <c r="Q17" s="25">
        <v>1</v>
      </c>
      <c r="R17" s="25">
        <v>1</v>
      </c>
      <c r="S17" s="25">
        <v>2</v>
      </c>
      <c r="T17" s="25">
        <v>3</v>
      </c>
      <c r="U17" s="25">
        <v>3</v>
      </c>
      <c r="V17" s="25">
        <v>3</v>
      </c>
      <c r="W17" s="25">
        <v>1</v>
      </c>
      <c r="X17" s="25">
        <v>3</v>
      </c>
      <c r="Y17" s="25">
        <v>3</v>
      </c>
      <c r="Z17" s="25">
        <v>2</v>
      </c>
      <c r="AA17" s="26">
        <f t="shared" si="0"/>
        <v>27</v>
      </c>
      <c r="AB17" s="30" t="s">
        <v>28</v>
      </c>
    </row>
    <row r="18" spans="1:28" ht="26.25" x14ac:dyDescent="0.25">
      <c r="A18" s="8"/>
      <c r="B18" s="8"/>
      <c r="C18" s="8"/>
      <c r="D18" s="28" t="s">
        <v>38</v>
      </c>
      <c r="E18" s="21" t="s">
        <v>39</v>
      </c>
      <c r="F18" s="21" t="s">
        <v>40</v>
      </c>
      <c r="G18" s="21" t="s">
        <v>41</v>
      </c>
      <c r="H18" s="21" t="s">
        <v>5</v>
      </c>
      <c r="I18" s="23">
        <v>2000</v>
      </c>
      <c r="J18" s="74">
        <v>0</v>
      </c>
      <c r="K18" s="23" t="s">
        <v>81</v>
      </c>
      <c r="L18" s="23" t="s">
        <v>83</v>
      </c>
      <c r="M18" s="24">
        <v>1</v>
      </c>
      <c r="N18" s="25">
        <v>1</v>
      </c>
      <c r="O18" s="25">
        <v>2</v>
      </c>
      <c r="P18" s="25">
        <v>2</v>
      </c>
      <c r="Q18" s="25">
        <v>3</v>
      </c>
      <c r="R18" s="25">
        <v>1</v>
      </c>
      <c r="S18" s="25">
        <v>1</v>
      </c>
      <c r="T18" s="25">
        <v>3</v>
      </c>
      <c r="U18" s="25">
        <v>2</v>
      </c>
      <c r="V18" s="25">
        <v>3</v>
      </c>
      <c r="W18" s="25">
        <v>1</v>
      </c>
      <c r="X18" s="25">
        <v>3</v>
      </c>
      <c r="Y18" s="25">
        <v>3</v>
      </c>
      <c r="Z18" s="25">
        <v>1</v>
      </c>
      <c r="AA18" s="26">
        <f t="shared" si="0"/>
        <v>26</v>
      </c>
      <c r="AB18" s="30" t="s">
        <v>28</v>
      </c>
    </row>
    <row r="19" spans="1:28" x14ac:dyDescent="0.25">
      <c r="A19" s="8"/>
      <c r="B19" s="8"/>
      <c r="C19" s="8"/>
      <c r="D19" s="28" t="s">
        <v>42</v>
      </c>
      <c r="E19" s="21" t="s">
        <v>43</v>
      </c>
      <c r="F19" s="21" t="s">
        <v>44</v>
      </c>
      <c r="G19" s="21" t="s">
        <v>45</v>
      </c>
      <c r="H19" s="21" t="s">
        <v>35</v>
      </c>
      <c r="I19" s="23">
        <v>5000</v>
      </c>
      <c r="J19" s="74">
        <v>0</v>
      </c>
      <c r="K19" s="23" t="s">
        <v>81</v>
      </c>
      <c r="L19" s="23" t="s">
        <v>83</v>
      </c>
      <c r="M19" s="24">
        <v>2.65</v>
      </c>
      <c r="N19" s="25">
        <v>2</v>
      </c>
      <c r="O19" s="25">
        <v>2</v>
      </c>
      <c r="P19" s="25">
        <v>1</v>
      </c>
      <c r="Q19" s="25">
        <v>2</v>
      </c>
      <c r="R19" s="25">
        <v>1</v>
      </c>
      <c r="S19" s="25">
        <v>2</v>
      </c>
      <c r="T19" s="25">
        <v>3</v>
      </c>
      <c r="U19" s="25">
        <v>2</v>
      </c>
      <c r="V19" s="25">
        <v>3</v>
      </c>
      <c r="W19" s="25">
        <v>1</v>
      </c>
      <c r="X19" s="25">
        <v>3</v>
      </c>
      <c r="Y19" s="25">
        <v>3</v>
      </c>
      <c r="Z19" s="25">
        <v>1</v>
      </c>
      <c r="AA19" s="26">
        <f t="shared" si="0"/>
        <v>26</v>
      </c>
      <c r="AB19" s="30" t="s">
        <v>28</v>
      </c>
    </row>
    <row r="20" spans="1:28" ht="64.5" x14ac:dyDescent="0.25">
      <c r="A20" s="8"/>
      <c r="B20" s="8"/>
      <c r="C20" s="8"/>
      <c r="D20" s="28" t="s">
        <v>8</v>
      </c>
      <c r="E20" s="21" t="s">
        <v>46</v>
      </c>
      <c r="F20" s="21" t="s">
        <v>47</v>
      </c>
      <c r="G20" s="21" t="s">
        <v>48</v>
      </c>
      <c r="H20" s="21" t="s">
        <v>5</v>
      </c>
      <c r="I20" s="23">
        <v>10000</v>
      </c>
      <c r="J20" s="74" t="s">
        <v>494</v>
      </c>
      <c r="K20" s="23" t="s">
        <v>81</v>
      </c>
      <c r="L20" s="23" t="s">
        <v>83</v>
      </c>
      <c r="M20" s="24">
        <v>1.91</v>
      </c>
      <c r="N20" s="25">
        <v>1</v>
      </c>
      <c r="O20" s="25">
        <v>2</v>
      </c>
      <c r="P20" s="25">
        <v>2</v>
      </c>
      <c r="Q20" s="25">
        <v>2</v>
      </c>
      <c r="R20" s="25">
        <v>2</v>
      </c>
      <c r="S20" s="25">
        <v>2</v>
      </c>
      <c r="T20" s="25">
        <v>2</v>
      </c>
      <c r="U20" s="25">
        <v>2</v>
      </c>
      <c r="V20" s="25">
        <v>2</v>
      </c>
      <c r="W20" s="25">
        <v>1</v>
      </c>
      <c r="X20" s="25">
        <v>3</v>
      </c>
      <c r="Y20" s="25">
        <v>3</v>
      </c>
      <c r="Z20" s="25">
        <v>1</v>
      </c>
      <c r="AA20" s="26">
        <f t="shared" si="0"/>
        <v>25</v>
      </c>
      <c r="AB20" s="30" t="s">
        <v>28</v>
      </c>
    </row>
    <row r="21" spans="1:28" ht="39" x14ac:dyDescent="0.25">
      <c r="A21" s="8"/>
      <c r="B21" s="8"/>
      <c r="C21" s="8"/>
      <c r="D21" s="28" t="s">
        <v>13</v>
      </c>
      <c r="E21" s="21" t="s">
        <v>49</v>
      </c>
      <c r="F21" s="21" t="s">
        <v>50</v>
      </c>
      <c r="G21" s="21" t="s">
        <v>51</v>
      </c>
      <c r="H21" s="21" t="s">
        <v>5</v>
      </c>
      <c r="I21" s="22" t="s">
        <v>6</v>
      </c>
      <c r="J21" s="74">
        <v>0</v>
      </c>
      <c r="K21" s="22" t="s">
        <v>81</v>
      </c>
      <c r="L21" s="22" t="s">
        <v>83</v>
      </c>
      <c r="M21" s="24">
        <v>1</v>
      </c>
      <c r="N21" s="25">
        <v>1</v>
      </c>
      <c r="O21" s="25">
        <v>1</v>
      </c>
      <c r="P21" s="25">
        <v>1</v>
      </c>
      <c r="Q21" s="25">
        <v>2</v>
      </c>
      <c r="R21" s="25">
        <v>1</v>
      </c>
      <c r="S21" s="25">
        <v>1</v>
      </c>
      <c r="T21" s="25">
        <v>2</v>
      </c>
      <c r="U21" s="25">
        <v>2</v>
      </c>
      <c r="V21" s="25">
        <v>3</v>
      </c>
      <c r="W21" s="25">
        <v>1</v>
      </c>
      <c r="X21" s="25">
        <v>3</v>
      </c>
      <c r="Y21" s="25">
        <v>3</v>
      </c>
      <c r="Z21" s="25">
        <v>1</v>
      </c>
      <c r="AA21" s="26">
        <f t="shared" si="0"/>
        <v>22</v>
      </c>
      <c r="AB21" s="30" t="s">
        <v>28</v>
      </c>
    </row>
    <row r="22" spans="1:28" ht="39" x14ac:dyDescent="0.25">
      <c r="A22" s="8"/>
      <c r="B22" s="8"/>
      <c r="C22" s="8"/>
      <c r="D22" s="28" t="s">
        <v>38</v>
      </c>
      <c r="E22" s="21" t="s">
        <v>52</v>
      </c>
      <c r="F22" s="21" t="s">
        <v>53</v>
      </c>
      <c r="G22" s="21" t="s">
        <v>54</v>
      </c>
      <c r="H22" s="21" t="s">
        <v>5</v>
      </c>
      <c r="I22" s="22" t="s">
        <v>55</v>
      </c>
      <c r="J22" s="74">
        <v>0</v>
      </c>
      <c r="K22" s="22" t="s">
        <v>81</v>
      </c>
      <c r="L22" s="22" t="s">
        <v>83</v>
      </c>
      <c r="M22" s="24" t="s">
        <v>27</v>
      </c>
      <c r="N22" s="25">
        <v>1</v>
      </c>
      <c r="O22" s="25">
        <v>1</v>
      </c>
      <c r="P22" s="25">
        <v>2</v>
      </c>
      <c r="Q22" s="25">
        <v>1</v>
      </c>
      <c r="R22" s="25">
        <v>1</v>
      </c>
      <c r="S22" s="25">
        <v>1</v>
      </c>
      <c r="T22" s="25">
        <v>2</v>
      </c>
      <c r="U22" s="25">
        <v>2</v>
      </c>
      <c r="V22" s="25">
        <v>3</v>
      </c>
      <c r="W22" s="25">
        <v>1</v>
      </c>
      <c r="X22" s="25">
        <v>3</v>
      </c>
      <c r="Y22" s="25">
        <v>3</v>
      </c>
      <c r="Z22" s="25">
        <v>1</v>
      </c>
      <c r="AA22" s="26">
        <f t="shared" si="0"/>
        <v>22</v>
      </c>
      <c r="AB22" s="30" t="s">
        <v>28</v>
      </c>
    </row>
    <row r="23" spans="1:28" ht="26.25" x14ac:dyDescent="0.25">
      <c r="A23" s="8"/>
      <c r="B23" s="8"/>
      <c r="C23" s="8"/>
      <c r="D23" s="28" t="s">
        <v>8</v>
      </c>
      <c r="E23" s="21" t="s">
        <v>56</v>
      </c>
      <c r="F23" s="21" t="s">
        <v>57</v>
      </c>
      <c r="G23" s="22" t="s">
        <v>58</v>
      </c>
      <c r="H23" s="22" t="s">
        <v>35</v>
      </c>
      <c r="I23" s="23">
        <v>28000</v>
      </c>
      <c r="J23" s="74">
        <v>0</v>
      </c>
      <c r="K23" s="23" t="s">
        <v>81</v>
      </c>
      <c r="L23" s="23" t="s">
        <v>83</v>
      </c>
      <c r="M23" s="24" t="s">
        <v>27</v>
      </c>
      <c r="N23" s="25">
        <v>1</v>
      </c>
      <c r="O23" s="25">
        <v>1</v>
      </c>
      <c r="P23" s="25">
        <v>1</v>
      </c>
      <c r="Q23" s="25">
        <v>1</v>
      </c>
      <c r="R23" s="25">
        <v>1</v>
      </c>
      <c r="S23" s="25">
        <v>1</v>
      </c>
      <c r="T23" s="25">
        <v>2</v>
      </c>
      <c r="U23" s="25">
        <v>2</v>
      </c>
      <c r="V23" s="25">
        <v>3</v>
      </c>
      <c r="W23" s="25">
        <v>1</v>
      </c>
      <c r="X23" s="25">
        <v>3</v>
      </c>
      <c r="Y23" s="25">
        <v>3</v>
      </c>
      <c r="Z23" s="25">
        <v>1</v>
      </c>
      <c r="AA23" s="26">
        <f t="shared" si="0"/>
        <v>21</v>
      </c>
      <c r="AB23" s="30" t="s">
        <v>28</v>
      </c>
    </row>
    <row r="24" spans="1:28" ht="26.25" x14ac:dyDescent="0.25">
      <c r="A24" s="8"/>
      <c r="B24" s="8"/>
      <c r="C24" s="8"/>
      <c r="D24" s="27" t="s">
        <v>38</v>
      </c>
      <c r="E24" s="11" t="s">
        <v>77</v>
      </c>
      <c r="F24" s="11" t="s">
        <v>78</v>
      </c>
      <c r="G24" s="12" t="s">
        <v>79</v>
      </c>
      <c r="H24" s="12" t="s">
        <v>35</v>
      </c>
      <c r="I24" s="16">
        <v>5000</v>
      </c>
      <c r="J24" s="74" t="s">
        <v>494</v>
      </c>
      <c r="K24" s="16" t="s">
        <v>81</v>
      </c>
      <c r="L24" s="16" t="s">
        <v>83</v>
      </c>
      <c r="M24" s="13" t="s">
        <v>37</v>
      </c>
      <c r="N24" s="14">
        <v>1</v>
      </c>
      <c r="O24" s="14">
        <v>1</v>
      </c>
      <c r="P24" s="14">
        <v>1</v>
      </c>
      <c r="Q24" s="14">
        <v>2</v>
      </c>
      <c r="R24" s="14">
        <v>1</v>
      </c>
      <c r="S24" s="14">
        <v>1</v>
      </c>
      <c r="T24" s="14">
        <v>2</v>
      </c>
      <c r="U24" s="14">
        <v>2</v>
      </c>
      <c r="V24" s="14">
        <v>3</v>
      </c>
      <c r="W24" s="14">
        <v>1</v>
      </c>
      <c r="X24" s="14">
        <v>3</v>
      </c>
      <c r="Y24" s="14">
        <v>2</v>
      </c>
      <c r="Z24" s="14">
        <v>1</v>
      </c>
      <c r="AA24" s="15">
        <f t="shared" si="0"/>
        <v>21</v>
      </c>
      <c r="AB24" s="31" t="s">
        <v>80</v>
      </c>
    </row>
    <row r="26" spans="1:28" x14ac:dyDescent="0.25">
      <c r="B26" s="8"/>
      <c r="C26" s="8"/>
      <c r="D26" s="7"/>
      <c r="E26" s="7"/>
      <c r="F26" s="7"/>
      <c r="G26" s="8"/>
      <c r="H26" s="8"/>
      <c r="I26" s="9"/>
      <c r="J26" s="9"/>
      <c r="K26" s="9"/>
      <c r="L26" s="9"/>
      <c r="M26" s="8"/>
      <c r="N26" s="8"/>
      <c r="O26" s="8"/>
      <c r="P26" s="8"/>
      <c r="Q26" s="8"/>
      <c r="R26" s="8"/>
      <c r="S26" s="8"/>
      <c r="T26" s="8"/>
      <c r="U26" s="8"/>
      <c r="V26" s="8"/>
      <c r="W26" s="8"/>
      <c r="X26" s="8"/>
      <c r="Y26" s="8"/>
      <c r="Z26" s="8"/>
      <c r="AA26" s="8"/>
      <c r="AB26" s="8"/>
    </row>
    <row r="27" spans="1:28" ht="15" customHeight="1" x14ac:dyDescent="0.25">
      <c r="C27" s="8"/>
      <c r="D27" s="7"/>
      <c r="E27" s="7"/>
      <c r="F27" s="10"/>
      <c r="G27" s="8"/>
      <c r="H27" s="8"/>
      <c r="I27" s="9"/>
      <c r="J27" s="9"/>
      <c r="K27" s="9"/>
      <c r="L27" s="9"/>
    </row>
    <row r="28" spans="1:28" ht="15" customHeight="1" x14ac:dyDescent="0.25">
      <c r="D28" s="7"/>
      <c r="E28" s="7"/>
      <c r="F28" s="10"/>
      <c r="G28" s="8"/>
      <c r="H28" s="8"/>
      <c r="I28" s="9"/>
      <c r="J28" s="9"/>
      <c r="K28" s="9"/>
      <c r="L28" s="9"/>
    </row>
    <row r="29" spans="1:28" ht="15" customHeight="1" x14ac:dyDescent="0.25">
      <c r="D29" s="7"/>
      <c r="E29" s="7"/>
      <c r="F29" s="10"/>
      <c r="G29" s="8"/>
      <c r="H29" s="8"/>
      <c r="I29" s="9"/>
      <c r="J29" s="9"/>
      <c r="K29" s="9"/>
      <c r="L29" s="9"/>
    </row>
    <row r="30" spans="1:28" ht="15" customHeight="1" x14ac:dyDescent="0.25">
      <c r="D30" s="7"/>
      <c r="E30" s="7"/>
      <c r="F30" s="10"/>
      <c r="G30" s="8"/>
      <c r="H30" s="8"/>
      <c r="I30" s="9"/>
      <c r="J30" s="9"/>
      <c r="K30" s="9"/>
      <c r="L30" s="9"/>
    </row>
    <row r="31" spans="1:28" ht="15" customHeight="1" x14ac:dyDescent="0.25">
      <c r="D31" s="7"/>
      <c r="E31" s="7"/>
      <c r="F31" s="10"/>
      <c r="G31" s="8"/>
      <c r="H31" s="8"/>
      <c r="I31" s="9"/>
      <c r="J31" s="9"/>
      <c r="K31" s="9"/>
      <c r="L31" s="9"/>
    </row>
    <row r="32" spans="1:28" ht="15" customHeight="1" x14ac:dyDescent="0.25">
      <c r="D32" s="7"/>
      <c r="E32" s="7"/>
      <c r="F32" s="10"/>
      <c r="G32" s="8"/>
      <c r="H32" s="8"/>
      <c r="I32" s="9"/>
      <c r="J32" s="9"/>
      <c r="K32" s="9"/>
      <c r="L32" s="9"/>
    </row>
    <row r="33" spans="4:12" ht="15" customHeight="1" x14ac:dyDescent="0.25">
      <c r="D33" s="7"/>
      <c r="E33" s="7"/>
      <c r="F33" s="10"/>
      <c r="G33" s="8"/>
      <c r="H33" s="8"/>
      <c r="I33" s="9"/>
      <c r="J33" s="9"/>
      <c r="K33" s="9"/>
      <c r="L33" s="9"/>
    </row>
    <row r="34" spans="4:12" ht="15" customHeight="1" x14ac:dyDescent="0.25">
      <c r="D34" s="7"/>
      <c r="E34" s="7"/>
      <c r="F34" s="10"/>
      <c r="G34" s="8"/>
      <c r="H34" s="8"/>
      <c r="I34" s="9"/>
      <c r="J34" s="9"/>
      <c r="K34" s="9"/>
      <c r="L34" s="9"/>
    </row>
    <row r="35" spans="4:12" ht="15" customHeight="1" x14ac:dyDescent="0.25">
      <c r="D35" s="7"/>
      <c r="E35" s="7"/>
      <c r="F35" s="10"/>
      <c r="G35" s="8"/>
      <c r="H35" s="8"/>
      <c r="I35" s="9"/>
      <c r="J35" s="9"/>
      <c r="K35" s="9"/>
      <c r="L35" s="9"/>
    </row>
    <row r="36" spans="4:12" ht="15" customHeight="1" x14ac:dyDescent="0.25">
      <c r="D36" s="7"/>
      <c r="E36" s="7"/>
      <c r="F36" s="10"/>
      <c r="G36" s="8"/>
      <c r="H36" s="8"/>
      <c r="I36" s="9"/>
      <c r="J36" s="9"/>
      <c r="K36" s="9"/>
      <c r="L36" s="9"/>
    </row>
    <row r="37" spans="4:12" ht="15" customHeight="1" x14ac:dyDescent="0.25">
      <c r="D37" s="7"/>
      <c r="E37" s="7"/>
      <c r="F37" s="10"/>
      <c r="G37" s="8"/>
      <c r="H37" s="8"/>
      <c r="I37" s="9"/>
      <c r="J37" s="9"/>
      <c r="K37" s="9"/>
      <c r="L37" s="9"/>
    </row>
    <row r="38" spans="4:12" ht="15" customHeight="1" x14ac:dyDescent="0.25">
      <c r="D38" s="7"/>
      <c r="E38" s="7"/>
      <c r="F38" s="10"/>
      <c r="G38" s="8"/>
      <c r="H38" s="8"/>
      <c r="I38" s="9"/>
      <c r="J38" s="9"/>
      <c r="K38" s="9"/>
      <c r="L38" s="9"/>
    </row>
    <row r="39" spans="4:12" ht="15" customHeight="1" x14ac:dyDescent="0.25">
      <c r="D39" s="7"/>
      <c r="E39" s="7"/>
      <c r="F39" s="10"/>
      <c r="G39" s="8"/>
      <c r="H39" s="8"/>
      <c r="I39" s="9"/>
      <c r="J39" s="9"/>
      <c r="K39" s="9"/>
      <c r="L39" s="9"/>
    </row>
    <row r="40" spans="4:12" ht="15" customHeight="1" x14ac:dyDescent="0.25">
      <c r="D40" s="7"/>
      <c r="E40" s="7"/>
      <c r="F40" s="10"/>
      <c r="G40" s="8"/>
      <c r="H40" s="8"/>
      <c r="I40" s="9"/>
      <c r="J40" s="9"/>
      <c r="K40" s="9"/>
      <c r="L40" s="9"/>
    </row>
    <row r="41" spans="4:12" ht="15" customHeight="1" x14ac:dyDescent="0.25">
      <c r="D41" s="7"/>
      <c r="E41" s="7"/>
      <c r="F41" s="10"/>
      <c r="G41" s="8"/>
      <c r="H41" s="8"/>
      <c r="I41" s="9"/>
      <c r="J41" s="9"/>
      <c r="K41" s="9"/>
      <c r="L41" s="9"/>
    </row>
    <row r="42" spans="4:12" ht="15" customHeight="1" x14ac:dyDescent="0.25">
      <c r="D42" s="7"/>
      <c r="E42" s="7"/>
      <c r="F42" s="10"/>
      <c r="G42" s="8"/>
      <c r="H42" s="8"/>
      <c r="I42" s="9"/>
      <c r="J42" s="9"/>
      <c r="K42" s="9"/>
      <c r="L42" s="9"/>
    </row>
    <row r="43" spans="4:12" ht="15" customHeight="1" x14ac:dyDescent="0.25">
      <c r="D43" s="7"/>
      <c r="E43" s="7"/>
      <c r="F43" s="10"/>
      <c r="G43" s="8"/>
      <c r="H43" s="8"/>
      <c r="I43" s="9"/>
      <c r="J43" s="9"/>
      <c r="K43" s="9"/>
      <c r="L43" s="9"/>
    </row>
    <row r="44" spans="4:12" ht="15" customHeight="1" x14ac:dyDescent="0.25">
      <c r="D44" s="7"/>
      <c r="E44" s="7"/>
      <c r="F44" s="10"/>
      <c r="G44" s="8"/>
      <c r="H44" s="8"/>
      <c r="I44" s="9"/>
      <c r="J44" s="9"/>
      <c r="K44" s="9"/>
      <c r="L44" s="9"/>
    </row>
    <row r="45" spans="4:12" ht="15" customHeight="1" x14ac:dyDescent="0.25">
      <c r="D45" s="7"/>
      <c r="E45" s="7"/>
      <c r="F45" s="10"/>
      <c r="G45" s="8"/>
      <c r="H45" s="8"/>
      <c r="I45" s="9"/>
      <c r="J45" s="9"/>
      <c r="K45" s="9"/>
      <c r="L45" s="9"/>
    </row>
    <row r="46" spans="4:12" x14ac:dyDescent="0.25">
      <c r="D46" s="7"/>
      <c r="E46" s="7"/>
      <c r="F46" s="10"/>
      <c r="G46" s="8"/>
      <c r="H46" s="8"/>
      <c r="I46" s="9"/>
      <c r="J46" s="9"/>
      <c r="K46" s="9"/>
      <c r="L46" s="9"/>
    </row>
    <row r="47" spans="4:12" x14ac:dyDescent="0.25">
      <c r="D47" s="8"/>
      <c r="E47" s="8"/>
      <c r="F47" s="8"/>
      <c r="G47" s="8"/>
      <c r="H47" s="8"/>
      <c r="I47" s="9"/>
      <c r="J47" s="9"/>
      <c r="K47" s="9"/>
      <c r="L47" s="9"/>
    </row>
    <row r="48" spans="4:12" x14ac:dyDescent="0.25">
      <c r="D48" s="8"/>
      <c r="E48" s="8"/>
      <c r="F48" s="8"/>
      <c r="G48" s="8"/>
      <c r="H48" s="8"/>
      <c r="I48" s="9"/>
      <c r="J48" s="9"/>
      <c r="K48" s="9"/>
      <c r="L48" s="9"/>
    </row>
    <row r="49" spans="4:12" x14ac:dyDescent="0.25">
      <c r="D49" s="8"/>
      <c r="E49" s="8"/>
      <c r="F49" s="8"/>
      <c r="G49" s="8"/>
      <c r="H49" s="8"/>
      <c r="I49" s="9"/>
      <c r="J49" s="9"/>
      <c r="K49" s="9"/>
      <c r="L49" s="9"/>
    </row>
  </sheetData>
  <sortState xmlns:xlrd2="http://schemas.microsoft.com/office/spreadsheetml/2017/richdata2" ref="D5:AB25">
    <sortCondition descending="1" ref="AA24:AA25"/>
  </sortState>
  <mergeCells count="1">
    <mergeCell ref="D2:AB2"/>
  </mergeCells>
  <phoneticPr fontId="14" type="noConversion"/>
  <conditionalFormatting sqref="D5:D24 D26:D45">
    <cfRule type="containsText" dxfId="26" priority="21" operator="containsText" text="Walking &amp; Cycling">
      <formula>NOT(ISERROR(SEARCH("Walking &amp; Cycling",D5)))</formula>
    </cfRule>
    <cfRule type="containsText" dxfId="25" priority="22" operator="containsText" text="Walking">
      <formula>NOT(ISERROR(SEARCH("Walking",D5)))</formula>
    </cfRule>
    <cfRule type="containsText" dxfId="24" priority="23" operator="containsText" text="Cycling">
      <formula>NOT(ISERROR(SEARCH("Cycling",D5)))</formula>
    </cfRule>
  </conditionalFormatting>
  <conditionalFormatting sqref="D8">
    <cfRule type="containsText" dxfId="23" priority="8" operator="containsText" text="Walking &amp; Cycling">
      <formula>NOT(ISERROR(SEARCH("Walking &amp; Cycling",D8)))</formula>
    </cfRule>
    <cfRule type="containsText" dxfId="22" priority="9" operator="containsText" text="Walking">
      <formula>NOT(ISERROR(SEARCH("Walking",D8)))</formula>
    </cfRule>
    <cfRule type="containsText" dxfId="21" priority="10" operator="containsText" text="Cycling">
      <formula>NOT(ISERROR(SEARCH("Cycling",D8)))</formula>
    </cfRule>
  </conditionalFormatting>
  <conditionalFormatting sqref="F26:F46">
    <cfRule type="dataBar" priority="25">
      <dataBar>
        <cfvo type="min"/>
        <cfvo type="max"/>
        <color rgb="FF638EC6"/>
      </dataBar>
      <extLst>
        <ext xmlns:x14="http://schemas.microsoft.com/office/spreadsheetml/2009/9/main" uri="{B025F937-C7B1-47D3-B67F-A62EFF666E3E}">
          <x14:id>{82E8E35C-7A6C-434D-89FF-C382F398F6AF}</x14:id>
        </ext>
      </extLst>
    </cfRule>
  </conditionalFormatting>
  <conditionalFormatting sqref="F27:F46">
    <cfRule type="dataBar" priority="24">
      <dataBar>
        <cfvo type="min"/>
        <cfvo type="max"/>
        <color rgb="FF63C384"/>
      </dataBar>
      <extLst>
        <ext xmlns:x14="http://schemas.microsoft.com/office/spreadsheetml/2009/9/main" uri="{B025F937-C7B1-47D3-B67F-A62EFF666E3E}">
          <x14:id>{8BBAE944-43E8-4466-BEA1-F2E0FF5400F9}</x14:id>
        </ext>
      </extLst>
    </cfRule>
  </conditionalFormatting>
  <conditionalFormatting sqref="H5:H24">
    <cfRule type="containsText" dxfId="20" priority="18" operator="containsText" text="Transport Strategy and/or Rights of Way">
      <formula>NOT(ISERROR(SEARCH("Transport Strategy and/or Rights of Way",H5)))</formula>
    </cfRule>
    <cfRule type="containsText" dxfId="19" priority="19" operator="containsText" text="Rights of Way">
      <formula>NOT(ISERROR(SEARCH("Rights of Way",H5)))</formula>
    </cfRule>
    <cfRule type="containsText" dxfId="18" priority="20" operator="containsText" text="Transport Strategy">
      <formula>NOT(ISERROR(SEARCH("Transport Strategy",H5)))</formula>
    </cfRule>
  </conditionalFormatting>
  <conditionalFormatting sqref="H8">
    <cfRule type="containsText" dxfId="17" priority="5" operator="containsText" text="Transport Strategy and/or Rights of Way">
      <formula>NOT(ISERROR(SEARCH("Transport Strategy and/or Rights of Way",H8)))</formula>
    </cfRule>
    <cfRule type="containsText" dxfId="16" priority="6" operator="containsText" text="Rights of Way">
      <formula>NOT(ISERROR(SEARCH("Rights of Way",H8)))</formula>
    </cfRule>
    <cfRule type="containsText" dxfId="15" priority="7" operator="containsText" text="Transport Strategy">
      <formula>NOT(ISERROR(SEARCH("Transport Strategy",H8)))</formula>
    </cfRule>
  </conditionalFormatting>
  <conditionalFormatting sqref="J5:J24">
    <cfRule type="dataBar" priority="12">
      <dataBar>
        <cfvo type="num" val="0"/>
        <cfvo type="num" val="1"/>
        <color rgb="FFC00000"/>
      </dataBar>
      <extLst>
        <ext xmlns:x14="http://schemas.microsoft.com/office/spreadsheetml/2009/9/main" uri="{B025F937-C7B1-47D3-B67F-A62EFF666E3E}">
          <x14:id>{8D2D9B15-E0EC-4DE6-A0E7-C6809124505E}</x14:id>
        </ext>
      </extLst>
    </cfRule>
    <cfRule type="dataBar" priority="14">
      <dataBar>
        <cfvo type="min"/>
        <cfvo type="max"/>
        <color rgb="FF638EC6"/>
      </dataBar>
      <extLst>
        <ext xmlns:x14="http://schemas.microsoft.com/office/spreadsheetml/2009/9/main" uri="{B025F937-C7B1-47D3-B67F-A62EFF666E3E}">
          <x14:id>{19132107-7557-4E79-828D-E9B180F9737B}</x14:id>
        </ext>
      </extLst>
    </cfRule>
  </conditionalFormatting>
  <conditionalFormatting sqref="J8">
    <cfRule type="dataBar" priority="1">
      <dataBar>
        <cfvo type="num" val="0"/>
        <cfvo type="num" val="1"/>
        <color rgb="FFC00000"/>
      </dataBar>
      <extLst>
        <ext xmlns:x14="http://schemas.microsoft.com/office/spreadsheetml/2009/9/main" uri="{B025F937-C7B1-47D3-B67F-A62EFF666E3E}">
          <x14:id>{7867654E-3CBF-4F1D-9F68-917661503A74}</x14:id>
        </ext>
      </extLst>
    </cfRule>
    <cfRule type="dataBar" priority="2">
      <dataBar>
        <cfvo type="min"/>
        <cfvo type="max"/>
        <color rgb="FF63C384"/>
      </dataBar>
      <extLst>
        <ext xmlns:x14="http://schemas.microsoft.com/office/spreadsheetml/2009/9/main" uri="{B025F937-C7B1-47D3-B67F-A62EFF666E3E}">
          <x14:id>{03660FF6-76B8-43D3-A677-8FB9FF5DBB58}</x14:id>
        </ext>
      </extLst>
    </cfRule>
    <cfRule type="dataBar" priority="3">
      <dataBar>
        <cfvo type="min"/>
        <cfvo type="max"/>
        <color rgb="FF63C384"/>
      </dataBar>
      <extLst>
        <ext xmlns:x14="http://schemas.microsoft.com/office/spreadsheetml/2009/9/main" uri="{B025F937-C7B1-47D3-B67F-A62EFF666E3E}">
          <x14:id>{65958DEB-94B0-4A2F-A776-85E365D4495C}</x14:id>
        </ext>
      </extLst>
    </cfRule>
  </conditionalFormatting>
  <conditionalFormatting sqref="AA5:AA24">
    <cfRule type="colorScale" priority="15">
      <colorScale>
        <cfvo type="min"/>
        <cfvo type="percentile" val="50"/>
        <cfvo type="max"/>
        <color rgb="FFF7DDDE"/>
        <color rgb="FFE8888A"/>
        <color rgb="FFC00000"/>
      </colorScale>
    </cfRule>
  </conditionalFormatting>
  <dataValidations count="2">
    <dataValidation type="list" allowBlank="1" showInputMessage="1" showErrorMessage="1" sqref="G27:G46 K14:K24 K5:K13" xr:uid="{85F3A1BA-B081-422A-93BA-997EE50A70D3}">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27:H46 L14:L24 L5:L13" xr:uid="{3050D0D5-4DA6-47FE-AD78-B6435C6A0A15}">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2E8E35C-7A6C-434D-89FF-C382F398F6AF}">
            <x14:dataBar minLength="0" maxLength="100" border="1" negativeBarBorderColorSameAsPositive="0">
              <x14:cfvo type="autoMin"/>
              <x14:cfvo type="autoMax"/>
              <x14:borderColor rgb="FF638EC6"/>
              <x14:negativeFillColor rgb="FFFF0000"/>
              <x14:negativeBorderColor rgb="FFFF0000"/>
              <x14:axisColor rgb="FF000000"/>
            </x14:dataBar>
          </x14:cfRule>
          <xm:sqref>F26:F46</xm:sqref>
        </x14:conditionalFormatting>
        <x14:conditionalFormatting xmlns:xm="http://schemas.microsoft.com/office/excel/2006/main">
          <x14:cfRule type="dataBar" id="{8BBAE944-43E8-4466-BEA1-F2E0FF5400F9}">
            <x14:dataBar minLength="0" maxLength="100" border="1" negativeBarBorderColorSameAsPositive="0">
              <x14:cfvo type="autoMin"/>
              <x14:cfvo type="autoMax"/>
              <x14:borderColor rgb="FF63C384"/>
              <x14:negativeFillColor rgb="FFFF0000"/>
              <x14:negativeBorderColor rgb="FFFF0000"/>
              <x14:axisColor rgb="FF000000"/>
            </x14:dataBar>
          </x14:cfRule>
          <xm:sqref>F27:F46</xm:sqref>
        </x14:conditionalFormatting>
        <x14:conditionalFormatting xmlns:xm="http://schemas.microsoft.com/office/excel/2006/main">
          <x14:cfRule type="dataBar" id="{8D2D9B15-E0EC-4DE6-A0E7-C6809124505E}">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19132107-7557-4E79-828D-E9B180F9737B}">
            <x14:dataBar minLength="0" maxLength="100" border="1" negativeBarBorderColorSameAsPositive="0">
              <x14:cfvo type="autoMin"/>
              <x14:cfvo type="autoMax"/>
              <x14:borderColor rgb="FF638EC6"/>
              <x14:negativeFillColor rgb="FFFF0000"/>
              <x14:negativeBorderColor rgb="FFFF0000"/>
              <x14:axisColor rgb="FF000000"/>
            </x14:dataBar>
          </x14:cfRule>
          <xm:sqref>J5:J24</xm:sqref>
        </x14:conditionalFormatting>
        <x14:conditionalFormatting xmlns:xm="http://schemas.microsoft.com/office/excel/2006/main">
          <x14:cfRule type="dataBar" id="{7867654E-3CBF-4F1D-9F68-917661503A74}">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14:cfRule type="dataBar" id="{03660FF6-76B8-43D3-A677-8FB9FF5DBB58}">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65958DEB-94B0-4A2F-A776-85E365D4495C}">
            <x14:dataBar minLength="0" maxLength="100" border="1" negativeBarBorderColorSameAsPositive="0">
              <x14:cfvo type="autoMin"/>
              <x14:cfvo type="autoMax"/>
              <x14:borderColor rgb="FF63C384"/>
              <x14:negativeFillColor rgb="FFFF0000"/>
              <x14:negativeBorderColor rgb="FFFF0000"/>
              <x14:axisColor rgb="FF000000"/>
            </x14:dataBar>
          </x14:cfRule>
          <xm:sqref>J8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0FEB8-696E-471A-A7FB-2943151A3DDE}">
  <dimension ref="C1:AD83"/>
  <sheetViews>
    <sheetView showGridLines="0" topLeftCell="A41" zoomScale="85" zoomScaleNormal="85" workbookViewId="0">
      <selection activeCell="AM34" sqref="AM34"/>
    </sheetView>
  </sheetViews>
  <sheetFormatPr defaultColWidth="8.7109375" defaultRowHeight="15" x14ac:dyDescent="0.25"/>
  <cols>
    <col min="1" max="3" width="5.5703125" customWidth="1"/>
    <col min="4" max="4" width="15.5703125" customWidth="1"/>
    <col min="5" max="7" width="40.5703125" customWidth="1"/>
    <col min="8" max="8" width="25.5703125" customWidth="1"/>
    <col min="9" max="10" width="40.5703125" style="2" customWidth="1"/>
    <col min="11" max="12" width="20.5703125" style="2" customWidth="1"/>
    <col min="13" max="26" width="20.5703125" hidden="1" customWidth="1"/>
    <col min="27" max="27" width="10.5703125" customWidth="1"/>
    <col min="28" max="28" width="20.5703125" customWidth="1"/>
    <col min="30" max="30" width="26.85546875" customWidth="1"/>
  </cols>
  <sheetData>
    <row r="1" spans="4:30" ht="20.100000000000001" customHeight="1" x14ac:dyDescent="0.25"/>
    <row r="2" spans="4:30" ht="20.100000000000001" customHeight="1" x14ac:dyDescent="0.3">
      <c r="D2" s="78" t="s">
        <v>460</v>
      </c>
      <c r="E2" s="78"/>
      <c r="F2" s="78"/>
      <c r="G2" s="78"/>
      <c r="H2" s="78"/>
      <c r="I2" s="78"/>
      <c r="J2" s="78"/>
      <c r="K2" s="78"/>
      <c r="L2" s="78"/>
      <c r="M2" s="78"/>
      <c r="N2" s="78"/>
      <c r="O2" s="78"/>
      <c r="P2" s="78"/>
      <c r="Q2" s="78"/>
      <c r="R2" s="78"/>
      <c r="S2" s="78"/>
      <c r="T2" s="78"/>
      <c r="U2" s="78"/>
      <c r="V2" s="78"/>
      <c r="W2" s="78"/>
      <c r="X2" s="78"/>
      <c r="Y2" s="78"/>
      <c r="Z2" s="78"/>
      <c r="AA2" s="78"/>
      <c r="AB2" s="78"/>
    </row>
    <row r="3" spans="4:30" ht="20.100000000000001" customHeight="1" thickBot="1" x14ac:dyDescent="0.3">
      <c r="D3" s="4"/>
      <c r="E3" s="4"/>
      <c r="F3" s="4"/>
      <c r="G3" s="4"/>
      <c r="H3" s="4"/>
      <c r="I3" s="6"/>
      <c r="J3" s="6"/>
      <c r="K3" s="6"/>
      <c r="L3" s="6"/>
      <c r="M3" s="4"/>
      <c r="N3" s="4"/>
      <c r="O3" s="4"/>
      <c r="P3" s="4"/>
      <c r="Q3" s="4"/>
      <c r="R3" s="4"/>
      <c r="S3" s="4"/>
      <c r="T3" s="4"/>
      <c r="U3" s="4"/>
      <c r="V3" s="4"/>
      <c r="W3" s="4"/>
      <c r="X3" s="4"/>
      <c r="Y3" s="4"/>
      <c r="Z3" s="4"/>
      <c r="AA3" s="4"/>
      <c r="AB3" s="4"/>
    </row>
    <row r="4" spans="4:30" s="1" customFormat="1" ht="75" customHeight="1" x14ac:dyDescent="0.25">
      <c r="D4" s="66" t="s">
        <v>463</v>
      </c>
      <c r="E4" s="67" t="s">
        <v>488</v>
      </c>
      <c r="F4" s="67" t="s">
        <v>465</v>
      </c>
      <c r="G4" s="67" t="s">
        <v>466</v>
      </c>
      <c r="H4" s="68" t="s">
        <v>467</v>
      </c>
      <c r="I4" s="68" t="s">
        <v>468</v>
      </c>
      <c r="J4" s="69" t="s">
        <v>469</v>
      </c>
      <c r="K4" s="69" t="s">
        <v>470</v>
      </c>
      <c r="L4" s="69" t="s">
        <v>471</v>
      </c>
      <c r="M4" s="70" t="s">
        <v>472</v>
      </c>
      <c r="N4" s="70" t="s">
        <v>473</v>
      </c>
      <c r="O4" s="70" t="s">
        <v>474</v>
      </c>
      <c r="P4" s="70" t="s">
        <v>475</v>
      </c>
      <c r="Q4" s="71" t="s">
        <v>476</v>
      </c>
      <c r="R4" s="70" t="s">
        <v>477</v>
      </c>
      <c r="S4" s="70" t="s">
        <v>478</v>
      </c>
      <c r="T4" s="71" t="s">
        <v>479</v>
      </c>
      <c r="U4" s="70" t="s">
        <v>480</v>
      </c>
      <c r="V4" s="71" t="s">
        <v>481</v>
      </c>
      <c r="W4" s="70" t="s">
        <v>482</v>
      </c>
      <c r="X4" s="70" t="s">
        <v>483</v>
      </c>
      <c r="Y4" s="70" t="s">
        <v>484</v>
      </c>
      <c r="Z4" s="70" t="s">
        <v>485</v>
      </c>
      <c r="AA4" s="67" t="s">
        <v>486</v>
      </c>
      <c r="AB4" s="72" t="s">
        <v>487</v>
      </c>
      <c r="AD4" s="58" t="s">
        <v>462</v>
      </c>
    </row>
    <row r="5" spans="4:30" x14ac:dyDescent="0.25">
      <c r="D5" s="28" t="s">
        <v>42</v>
      </c>
      <c r="E5" s="21" t="s">
        <v>227</v>
      </c>
      <c r="F5" s="21" t="s">
        <v>228</v>
      </c>
      <c r="G5" s="21" t="s">
        <v>229</v>
      </c>
      <c r="H5" s="21" t="s">
        <v>5</v>
      </c>
      <c r="I5" s="22" t="s">
        <v>230</v>
      </c>
      <c r="J5" s="74">
        <v>0.15</v>
      </c>
      <c r="K5" s="22" t="s">
        <v>84</v>
      </c>
      <c r="L5" s="22" t="s">
        <v>82</v>
      </c>
      <c r="M5" s="24">
        <v>1.47</v>
      </c>
      <c r="N5" s="25">
        <v>1</v>
      </c>
      <c r="O5" s="25">
        <v>3</v>
      </c>
      <c r="P5" s="25">
        <v>2</v>
      </c>
      <c r="Q5" s="25">
        <v>3</v>
      </c>
      <c r="R5" s="25">
        <v>3</v>
      </c>
      <c r="S5" s="25">
        <v>3</v>
      </c>
      <c r="T5" s="25">
        <v>3</v>
      </c>
      <c r="U5" s="25">
        <v>3</v>
      </c>
      <c r="V5" s="25">
        <v>2</v>
      </c>
      <c r="W5" s="25">
        <v>2</v>
      </c>
      <c r="X5" s="25">
        <v>2</v>
      </c>
      <c r="Y5" s="25">
        <v>3</v>
      </c>
      <c r="Z5" s="25">
        <v>1</v>
      </c>
      <c r="AA5" s="76">
        <f>SUM(N5:Z5)</f>
        <v>31</v>
      </c>
      <c r="AB5" s="30" t="s">
        <v>231</v>
      </c>
    </row>
    <row r="6" spans="4:30" ht="26.25" x14ac:dyDescent="0.25">
      <c r="D6" s="28" t="s">
        <v>38</v>
      </c>
      <c r="E6" s="21" t="s">
        <v>92</v>
      </c>
      <c r="F6" s="21" t="s">
        <v>93</v>
      </c>
      <c r="G6" s="21" t="s">
        <v>94</v>
      </c>
      <c r="H6" s="21" t="s">
        <v>95</v>
      </c>
      <c r="I6" s="23">
        <v>180000</v>
      </c>
      <c r="J6" s="74">
        <v>0</v>
      </c>
      <c r="K6" s="23" t="s">
        <v>81</v>
      </c>
      <c r="L6" s="23" t="s">
        <v>83</v>
      </c>
      <c r="M6" s="24" t="s">
        <v>96</v>
      </c>
      <c r="N6" s="25">
        <v>1</v>
      </c>
      <c r="O6" s="25">
        <v>3</v>
      </c>
      <c r="P6" s="25">
        <v>3</v>
      </c>
      <c r="Q6" s="25">
        <v>3</v>
      </c>
      <c r="R6" s="25">
        <v>3</v>
      </c>
      <c r="S6" s="25">
        <v>3</v>
      </c>
      <c r="T6" s="25">
        <v>3</v>
      </c>
      <c r="U6" s="25">
        <v>1</v>
      </c>
      <c r="V6" s="25">
        <v>2</v>
      </c>
      <c r="W6" s="25">
        <v>2</v>
      </c>
      <c r="X6" s="25">
        <v>3</v>
      </c>
      <c r="Y6" s="25">
        <v>2</v>
      </c>
      <c r="Z6" s="25">
        <v>1</v>
      </c>
      <c r="AA6" s="76">
        <f>SUM(N6:Z6)</f>
        <v>30</v>
      </c>
      <c r="AB6" s="30" t="s">
        <v>91</v>
      </c>
    </row>
    <row r="7" spans="4:30" ht="90" x14ac:dyDescent="0.25">
      <c r="D7" s="28" t="s">
        <v>38</v>
      </c>
      <c r="E7" s="53" t="s">
        <v>236</v>
      </c>
      <c r="F7" s="53" t="s">
        <v>237</v>
      </c>
      <c r="G7" s="53" t="s">
        <v>238</v>
      </c>
      <c r="H7" s="22" t="s">
        <v>116</v>
      </c>
      <c r="I7" s="53" t="s">
        <v>239</v>
      </c>
      <c r="J7" s="54"/>
      <c r="K7" s="53" t="s">
        <v>81</v>
      </c>
      <c r="L7" s="53" t="s">
        <v>83</v>
      </c>
      <c r="M7" s="56">
        <v>1.78</v>
      </c>
      <c r="N7" s="53">
        <v>1</v>
      </c>
      <c r="O7" s="53">
        <v>1</v>
      </c>
      <c r="P7" s="53">
        <v>3</v>
      </c>
      <c r="Q7" s="53">
        <v>3</v>
      </c>
      <c r="R7" s="53">
        <v>1</v>
      </c>
      <c r="S7" s="53">
        <v>2</v>
      </c>
      <c r="T7" s="53">
        <v>2</v>
      </c>
      <c r="U7" s="53">
        <v>2</v>
      </c>
      <c r="V7" s="53">
        <v>2</v>
      </c>
      <c r="W7" s="53">
        <v>2</v>
      </c>
      <c r="X7" s="53">
        <v>3</v>
      </c>
      <c r="Y7" s="53">
        <v>3</v>
      </c>
      <c r="Z7" s="53">
        <v>3</v>
      </c>
      <c r="AA7" s="76">
        <v>28</v>
      </c>
      <c r="AB7" s="30" t="s">
        <v>91</v>
      </c>
    </row>
    <row r="8" spans="4:30" ht="39" x14ac:dyDescent="0.25">
      <c r="D8" s="28" t="s">
        <v>38</v>
      </c>
      <c r="E8" s="21" t="s">
        <v>135</v>
      </c>
      <c r="F8" s="21" t="s">
        <v>136</v>
      </c>
      <c r="G8" s="21" t="s">
        <v>137</v>
      </c>
      <c r="H8" s="22" t="s">
        <v>116</v>
      </c>
      <c r="I8" s="23">
        <v>1200000</v>
      </c>
      <c r="J8" s="74">
        <v>0.2</v>
      </c>
      <c r="K8" s="23" t="s">
        <v>84</v>
      </c>
      <c r="L8" s="23" t="s">
        <v>82</v>
      </c>
      <c r="M8" s="24">
        <v>2.5</v>
      </c>
      <c r="N8" s="25">
        <v>2</v>
      </c>
      <c r="O8" s="25">
        <v>2</v>
      </c>
      <c r="P8" s="25">
        <v>3</v>
      </c>
      <c r="Q8" s="25">
        <v>3</v>
      </c>
      <c r="R8" s="25">
        <v>1</v>
      </c>
      <c r="S8" s="25">
        <v>2</v>
      </c>
      <c r="T8" s="25">
        <v>2</v>
      </c>
      <c r="U8" s="25">
        <v>2</v>
      </c>
      <c r="V8" s="25">
        <v>1</v>
      </c>
      <c r="W8" s="25">
        <v>2</v>
      </c>
      <c r="X8" s="25">
        <v>3</v>
      </c>
      <c r="Y8" s="25">
        <v>2</v>
      </c>
      <c r="Z8" s="25">
        <v>2</v>
      </c>
      <c r="AA8" s="76">
        <f t="shared" ref="AA8:AA34" si="0">SUM(N8:Z8)</f>
        <v>27</v>
      </c>
      <c r="AB8" s="30" t="s">
        <v>134</v>
      </c>
    </row>
    <row r="9" spans="4:30" ht="39" x14ac:dyDescent="0.25">
      <c r="D9" s="28" t="s">
        <v>38</v>
      </c>
      <c r="E9" s="21" t="s">
        <v>138</v>
      </c>
      <c r="F9" s="21" t="s">
        <v>139</v>
      </c>
      <c r="G9" s="21" t="s">
        <v>140</v>
      </c>
      <c r="H9" s="45" t="s">
        <v>95</v>
      </c>
      <c r="I9" s="22" t="s">
        <v>141</v>
      </c>
      <c r="J9" s="74">
        <v>0</v>
      </c>
      <c r="K9" s="22" t="s">
        <v>85</v>
      </c>
      <c r="L9" s="22" t="s">
        <v>82</v>
      </c>
      <c r="M9" s="24" t="s">
        <v>129</v>
      </c>
      <c r="N9" s="25">
        <v>3</v>
      </c>
      <c r="O9" s="25">
        <v>2</v>
      </c>
      <c r="P9" s="25">
        <v>1</v>
      </c>
      <c r="Q9" s="25">
        <v>3</v>
      </c>
      <c r="R9" s="25">
        <v>3</v>
      </c>
      <c r="S9" s="25">
        <v>3</v>
      </c>
      <c r="T9" s="25">
        <v>1</v>
      </c>
      <c r="U9" s="25">
        <v>1</v>
      </c>
      <c r="V9" s="25">
        <v>2</v>
      </c>
      <c r="W9" s="25">
        <v>3</v>
      </c>
      <c r="X9" s="25">
        <v>3</v>
      </c>
      <c r="Y9" s="25">
        <v>1</v>
      </c>
      <c r="Z9" s="25">
        <v>1</v>
      </c>
      <c r="AA9" s="76">
        <f t="shared" si="0"/>
        <v>27</v>
      </c>
      <c r="AB9" s="30" t="s">
        <v>134</v>
      </c>
    </row>
    <row r="10" spans="4:30" ht="64.5" x14ac:dyDescent="0.25">
      <c r="D10" s="28" t="s">
        <v>1</v>
      </c>
      <c r="E10" s="21" t="s">
        <v>146</v>
      </c>
      <c r="F10" s="21" t="s">
        <v>147</v>
      </c>
      <c r="G10" s="21" t="s">
        <v>148</v>
      </c>
      <c r="H10" s="21" t="s">
        <v>95</v>
      </c>
      <c r="I10" s="23" t="s">
        <v>149</v>
      </c>
      <c r="J10" s="54"/>
      <c r="K10" s="23" t="s">
        <v>81</v>
      </c>
      <c r="L10" s="23" t="s">
        <v>83</v>
      </c>
      <c r="M10" s="24" t="s">
        <v>129</v>
      </c>
      <c r="N10" s="25">
        <v>3</v>
      </c>
      <c r="O10" s="25">
        <v>2</v>
      </c>
      <c r="P10" s="25">
        <v>3</v>
      </c>
      <c r="Q10" s="25">
        <v>3</v>
      </c>
      <c r="R10" s="25">
        <v>1</v>
      </c>
      <c r="S10" s="25">
        <v>1</v>
      </c>
      <c r="T10" s="25">
        <v>2</v>
      </c>
      <c r="U10" s="25">
        <v>2</v>
      </c>
      <c r="V10" s="25">
        <v>2</v>
      </c>
      <c r="W10" s="25">
        <v>1</v>
      </c>
      <c r="X10" s="25">
        <v>3</v>
      </c>
      <c r="Y10" s="25">
        <v>2</v>
      </c>
      <c r="Z10" s="25">
        <v>2</v>
      </c>
      <c r="AA10" s="76">
        <f t="shared" si="0"/>
        <v>27</v>
      </c>
      <c r="AB10" s="30" t="s">
        <v>134</v>
      </c>
    </row>
    <row r="11" spans="4:30" ht="90" x14ac:dyDescent="0.25">
      <c r="D11" s="28" t="s">
        <v>1</v>
      </c>
      <c r="E11" s="21" t="s">
        <v>88</v>
      </c>
      <c r="F11" s="21" t="s">
        <v>89</v>
      </c>
      <c r="G11" s="21" t="s">
        <v>90</v>
      </c>
      <c r="H11" s="45" t="s">
        <v>5</v>
      </c>
      <c r="I11" s="23">
        <v>126000</v>
      </c>
      <c r="J11" s="74">
        <v>0.05</v>
      </c>
      <c r="K11" s="23" t="s">
        <v>85</v>
      </c>
      <c r="L11" s="23" t="s">
        <v>83</v>
      </c>
      <c r="M11" s="24">
        <v>1.46</v>
      </c>
      <c r="N11" s="25">
        <v>1</v>
      </c>
      <c r="O11" s="25">
        <v>3</v>
      </c>
      <c r="P11" s="25">
        <v>1</v>
      </c>
      <c r="Q11" s="25">
        <v>2</v>
      </c>
      <c r="R11" s="25">
        <v>1</v>
      </c>
      <c r="S11" s="25">
        <v>3</v>
      </c>
      <c r="T11" s="25">
        <v>2</v>
      </c>
      <c r="U11" s="25">
        <v>3</v>
      </c>
      <c r="V11" s="25">
        <v>3</v>
      </c>
      <c r="W11" s="25">
        <v>1</v>
      </c>
      <c r="X11" s="25">
        <v>3</v>
      </c>
      <c r="Y11" s="25">
        <v>2</v>
      </c>
      <c r="Z11" s="25">
        <v>1</v>
      </c>
      <c r="AA11" s="76">
        <f t="shared" si="0"/>
        <v>26</v>
      </c>
      <c r="AB11" s="30" t="s">
        <v>91</v>
      </c>
    </row>
    <row r="12" spans="4:30" ht="39" x14ac:dyDescent="0.25">
      <c r="D12" s="28" t="s">
        <v>38</v>
      </c>
      <c r="E12" s="21" t="s">
        <v>142</v>
      </c>
      <c r="F12" s="21" t="s">
        <v>143</v>
      </c>
      <c r="G12" s="21" t="s">
        <v>144</v>
      </c>
      <c r="H12" s="45" t="s">
        <v>95</v>
      </c>
      <c r="I12" s="22" t="s">
        <v>145</v>
      </c>
      <c r="J12" s="74">
        <v>0</v>
      </c>
      <c r="K12" s="22" t="s">
        <v>81</v>
      </c>
      <c r="L12" s="22" t="s">
        <v>83</v>
      </c>
      <c r="M12" s="24">
        <v>2.25</v>
      </c>
      <c r="N12" s="25">
        <v>2</v>
      </c>
      <c r="O12" s="25">
        <v>1</v>
      </c>
      <c r="P12" s="25">
        <v>1</v>
      </c>
      <c r="Q12" s="25">
        <v>3</v>
      </c>
      <c r="R12" s="25">
        <v>3</v>
      </c>
      <c r="S12" s="25">
        <v>3</v>
      </c>
      <c r="T12" s="25">
        <v>1</v>
      </c>
      <c r="U12" s="25">
        <v>2</v>
      </c>
      <c r="V12" s="25">
        <v>2</v>
      </c>
      <c r="W12" s="25">
        <v>2</v>
      </c>
      <c r="X12" s="25">
        <v>3</v>
      </c>
      <c r="Y12" s="25">
        <v>2</v>
      </c>
      <c r="Z12" s="25">
        <v>1</v>
      </c>
      <c r="AA12" s="76">
        <f t="shared" si="0"/>
        <v>26</v>
      </c>
      <c r="AB12" s="30" t="s">
        <v>134</v>
      </c>
    </row>
    <row r="13" spans="4:30" ht="77.25" x14ac:dyDescent="0.25">
      <c r="D13" s="28" t="s">
        <v>97</v>
      </c>
      <c r="E13" s="21" t="s">
        <v>98</v>
      </c>
      <c r="F13" s="21" t="s">
        <v>99</v>
      </c>
      <c r="G13" s="21" t="s">
        <v>100</v>
      </c>
      <c r="H13" s="21" t="s">
        <v>95</v>
      </c>
      <c r="I13" s="23">
        <v>420000</v>
      </c>
      <c r="J13" s="74">
        <v>0</v>
      </c>
      <c r="K13" s="23" t="s">
        <v>81</v>
      </c>
      <c r="L13" s="23" t="s">
        <v>82</v>
      </c>
      <c r="M13" s="24">
        <v>1.46</v>
      </c>
      <c r="N13" s="25">
        <v>1</v>
      </c>
      <c r="O13" s="25">
        <v>3</v>
      </c>
      <c r="P13" s="25">
        <v>1</v>
      </c>
      <c r="Q13" s="25">
        <v>3</v>
      </c>
      <c r="R13" s="25">
        <v>3</v>
      </c>
      <c r="S13" s="25">
        <v>3</v>
      </c>
      <c r="T13" s="25">
        <v>2</v>
      </c>
      <c r="U13" s="25">
        <v>1</v>
      </c>
      <c r="V13" s="25">
        <v>1</v>
      </c>
      <c r="W13" s="25">
        <v>2</v>
      </c>
      <c r="X13" s="25">
        <v>3</v>
      </c>
      <c r="Y13" s="25">
        <v>1</v>
      </c>
      <c r="Z13" s="25">
        <v>1</v>
      </c>
      <c r="AA13" s="76">
        <f t="shared" si="0"/>
        <v>25</v>
      </c>
      <c r="AB13" s="30" t="s">
        <v>91</v>
      </c>
    </row>
    <row r="14" spans="4:30" ht="26.25" x14ac:dyDescent="0.25">
      <c r="D14" s="28" t="s">
        <v>97</v>
      </c>
      <c r="E14" s="21" t="s">
        <v>101</v>
      </c>
      <c r="F14" s="21" t="s">
        <v>102</v>
      </c>
      <c r="G14" s="21" t="s">
        <v>103</v>
      </c>
      <c r="H14" s="21" t="s">
        <v>95</v>
      </c>
      <c r="I14" s="22" t="s">
        <v>104</v>
      </c>
      <c r="J14" s="74">
        <v>0</v>
      </c>
      <c r="K14" s="22" t="s">
        <v>81</v>
      </c>
      <c r="L14" s="22" t="s">
        <v>83</v>
      </c>
      <c r="M14" s="24" t="s">
        <v>62</v>
      </c>
      <c r="N14" s="25">
        <v>3</v>
      </c>
      <c r="O14" s="25">
        <v>2</v>
      </c>
      <c r="P14" s="25">
        <v>2</v>
      </c>
      <c r="Q14" s="25">
        <v>2</v>
      </c>
      <c r="R14" s="25">
        <v>2</v>
      </c>
      <c r="S14" s="25">
        <v>2</v>
      </c>
      <c r="T14" s="25">
        <v>2</v>
      </c>
      <c r="U14" s="25">
        <v>1</v>
      </c>
      <c r="V14" s="25">
        <v>1</v>
      </c>
      <c r="W14" s="25">
        <v>1</v>
      </c>
      <c r="X14" s="25">
        <v>3</v>
      </c>
      <c r="Y14" s="25">
        <v>2</v>
      </c>
      <c r="Z14" s="25">
        <v>2</v>
      </c>
      <c r="AA14" s="76">
        <f t="shared" si="0"/>
        <v>25</v>
      </c>
      <c r="AB14" s="30" t="s">
        <v>91</v>
      </c>
    </row>
    <row r="15" spans="4:30" ht="39" x14ac:dyDescent="0.25">
      <c r="D15" s="28" t="s">
        <v>105</v>
      </c>
      <c r="E15" s="21" t="s">
        <v>106</v>
      </c>
      <c r="F15" s="21" t="s">
        <v>107</v>
      </c>
      <c r="G15" s="21" t="s">
        <v>108</v>
      </c>
      <c r="H15" s="21" t="s">
        <v>95</v>
      </c>
      <c r="I15" s="22" t="s">
        <v>109</v>
      </c>
      <c r="J15" s="74">
        <v>0</v>
      </c>
      <c r="K15" s="22" t="s">
        <v>81</v>
      </c>
      <c r="L15" s="22" t="s">
        <v>82</v>
      </c>
      <c r="M15" s="24">
        <v>2.08</v>
      </c>
      <c r="N15" s="25">
        <v>2</v>
      </c>
      <c r="O15" s="25">
        <v>2</v>
      </c>
      <c r="P15" s="25">
        <v>2</v>
      </c>
      <c r="Q15" s="25">
        <v>3</v>
      </c>
      <c r="R15" s="25">
        <v>3</v>
      </c>
      <c r="S15" s="25">
        <v>3</v>
      </c>
      <c r="T15" s="25">
        <v>1</v>
      </c>
      <c r="U15" s="25">
        <v>1</v>
      </c>
      <c r="V15" s="25">
        <v>1</v>
      </c>
      <c r="W15" s="25">
        <v>2</v>
      </c>
      <c r="X15" s="25">
        <v>2</v>
      </c>
      <c r="Y15" s="25">
        <v>2</v>
      </c>
      <c r="Z15" s="25">
        <v>1</v>
      </c>
      <c r="AA15" s="76">
        <f t="shared" si="0"/>
        <v>25</v>
      </c>
      <c r="AB15" s="30" t="s">
        <v>91</v>
      </c>
    </row>
    <row r="16" spans="4:30" ht="64.5" x14ac:dyDescent="0.25">
      <c r="D16" s="28" t="s">
        <v>8</v>
      </c>
      <c r="E16" s="21" t="s">
        <v>150</v>
      </c>
      <c r="F16" s="21" t="s">
        <v>151</v>
      </c>
      <c r="G16" s="21" t="s">
        <v>152</v>
      </c>
      <c r="H16" s="21" t="s">
        <v>95</v>
      </c>
      <c r="I16" s="22" t="s">
        <v>153</v>
      </c>
      <c r="J16" s="54"/>
      <c r="K16" s="22" t="s">
        <v>81</v>
      </c>
      <c r="L16" s="22" t="s">
        <v>83</v>
      </c>
      <c r="M16" s="24">
        <v>2</v>
      </c>
      <c r="N16" s="25">
        <v>2</v>
      </c>
      <c r="O16" s="25">
        <v>2</v>
      </c>
      <c r="P16" s="25">
        <v>2</v>
      </c>
      <c r="Q16" s="25">
        <v>1</v>
      </c>
      <c r="R16" s="25">
        <v>1</v>
      </c>
      <c r="S16" s="25">
        <v>3</v>
      </c>
      <c r="T16" s="25">
        <v>3</v>
      </c>
      <c r="U16" s="25">
        <v>2</v>
      </c>
      <c r="V16" s="25">
        <v>2</v>
      </c>
      <c r="W16" s="25">
        <v>1</v>
      </c>
      <c r="X16" s="25">
        <v>3</v>
      </c>
      <c r="Y16" s="25">
        <v>2</v>
      </c>
      <c r="Z16" s="25">
        <v>1</v>
      </c>
      <c r="AA16" s="76">
        <f t="shared" si="0"/>
        <v>25</v>
      </c>
      <c r="AB16" s="30" t="s">
        <v>134</v>
      </c>
    </row>
    <row r="17" spans="4:28" ht="51.75" x14ac:dyDescent="0.25">
      <c r="D17" s="28" t="s">
        <v>1</v>
      </c>
      <c r="E17" s="21" t="s">
        <v>154</v>
      </c>
      <c r="F17" s="21" t="s">
        <v>155</v>
      </c>
      <c r="G17" s="22" t="s">
        <v>156</v>
      </c>
      <c r="H17" s="21" t="s">
        <v>95</v>
      </c>
      <c r="I17" s="22" t="s">
        <v>157</v>
      </c>
      <c r="J17" s="54"/>
      <c r="K17" s="22" t="s">
        <v>81</v>
      </c>
      <c r="L17" s="22" t="s">
        <v>83</v>
      </c>
      <c r="M17" s="24">
        <v>4</v>
      </c>
      <c r="N17" s="25">
        <v>3</v>
      </c>
      <c r="O17" s="25">
        <v>2</v>
      </c>
      <c r="P17" s="25">
        <v>1</v>
      </c>
      <c r="Q17" s="25">
        <v>2</v>
      </c>
      <c r="R17" s="25">
        <v>2</v>
      </c>
      <c r="S17" s="25">
        <v>2</v>
      </c>
      <c r="T17" s="25">
        <v>2</v>
      </c>
      <c r="U17" s="25">
        <v>1</v>
      </c>
      <c r="V17" s="25">
        <v>1</v>
      </c>
      <c r="W17" s="25">
        <v>2</v>
      </c>
      <c r="X17" s="25">
        <v>3</v>
      </c>
      <c r="Y17" s="25">
        <v>2</v>
      </c>
      <c r="Z17" s="25">
        <v>2</v>
      </c>
      <c r="AA17" s="76">
        <f t="shared" si="0"/>
        <v>25</v>
      </c>
      <c r="AB17" s="30" t="s">
        <v>134</v>
      </c>
    </row>
    <row r="18" spans="4:28" ht="51.75" x14ac:dyDescent="0.25">
      <c r="D18" s="28" t="s">
        <v>42</v>
      </c>
      <c r="E18" s="21" t="s">
        <v>158</v>
      </c>
      <c r="F18" s="21" t="s">
        <v>159</v>
      </c>
      <c r="G18" s="22" t="s">
        <v>160</v>
      </c>
      <c r="H18" s="21" t="s">
        <v>95</v>
      </c>
      <c r="I18" s="22" t="s">
        <v>161</v>
      </c>
      <c r="J18" s="54"/>
      <c r="K18" s="22" t="s">
        <v>81</v>
      </c>
      <c r="L18" s="22" t="s">
        <v>83</v>
      </c>
      <c r="M18" s="24">
        <v>2.17</v>
      </c>
      <c r="N18" s="25">
        <v>2</v>
      </c>
      <c r="O18" s="25">
        <v>2</v>
      </c>
      <c r="P18" s="25">
        <v>3</v>
      </c>
      <c r="Q18" s="25">
        <v>2</v>
      </c>
      <c r="R18" s="25">
        <v>1</v>
      </c>
      <c r="S18" s="25">
        <v>2</v>
      </c>
      <c r="T18" s="25">
        <v>2</v>
      </c>
      <c r="U18" s="25">
        <v>1</v>
      </c>
      <c r="V18" s="25">
        <v>2</v>
      </c>
      <c r="W18" s="25">
        <v>2</v>
      </c>
      <c r="X18" s="25">
        <v>3</v>
      </c>
      <c r="Y18" s="25">
        <v>2</v>
      </c>
      <c r="Z18" s="25">
        <v>1</v>
      </c>
      <c r="AA18" s="76">
        <f t="shared" si="0"/>
        <v>25</v>
      </c>
      <c r="AB18" s="30" t="s">
        <v>134</v>
      </c>
    </row>
    <row r="19" spans="4:28" ht="39" x14ac:dyDescent="0.25">
      <c r="D19" s="28" t="s">
        <v>38</v>
      </c>
      <c r="E19" s="21" t="s">
        <v>232</v>
      </c>
      <c r="F19" s="21" t="s">
        <v>233</v>
      </c>
      <c r="G19" s="21" t="s">
        <v>234</v>
      </c>
      <c r="H19" s="21" t="s">
        <v>5</v>
      </c>
      <c r="I19" s="22" t="s">
        <v>235</v>
      </c>
      <c r="J19" s="74">
        <v>0</v>
      </c>
      <c r="K19" s="22" t="s">
        <v>81</v>
      </c>
      <c r="L19" s="22" t="s">
        <v>83</v>
      </c>
      <c r="M19" s="24">
        <v>2</v>
      </c>
      <c r="N19" s="25">
        <v>2</v>
      </c>
      <c r="O19" s="25">
        <v>1</v>
      </c>
      <c r="P19" s="25">
        <v>2</v>
      </c>
      <c r="Q19" s="25">
        <v>2</v>
      </c>
      <c r="R19" s="25">
        <v>1</v>
      </c>
      <c r="S19" s="25">
        <v>1</v>
      </c>
      <c r="T19" s="25">
        <v>2</v>
      </c>
      <c r="U19" s="25">
        <v>3</v>
      </c>
      <c r="V19" s="25">
        <v>1</v>
      </c>
      <c r="W19" s="25">
        <v>2</v>
      </c>
      <c r="X19" s="25">
        <v>3</v>
      </c>
      <c r="Y19" s="25">
        <v>3</v>
      </c>
      <c r="Z19" s="25">
        <v>2</v>
      </c>
      <c r="AA19" s="76">
        <f t="shared" si="0"/>
        <v>25</v>
      </c>
      <c r="AB19" s="30" t="s">
        <v>231</v>
      </c>
    </row>
    <row r="20" spans="4:28" ht="26.25" x14ac:dyDescent="0.25">
      <c r="D20" s="28" t="s">
        <v>1</v>
      </c>
      <c r="E20" s="21" t="s">
        <v>110</v>
      </c>
      <c r="F20" s="21" t="s">
        <v>111</v>
      </c>
      <c r="G20" s="21" t="s">
        <v>112</v>
      </c>
      <c r="H20" s="21" t="s">
        <v>95</v>
      </c>
      <c r="I20" s="23">
        <v>1200000</v>
      </c>
      <c r="J20" s="74">
        <v>0</v>
      </c>
      <c r="K20" s="23" t="s">
        <v>81</v>
      </c>
      <c r="L20" s="23" t="s">
        <v>83</v>
      </c>
      <c r="M20" s="24">
        <v>2</v>
      </c>
      <c r="N20" s="25">
        <v>2</v>
      </c>
      <c r="O20" s="25">
        <v>2</v>
      </c>
      <c r="P20" s="25">
        <v>2</v>
      </c>
      <c r="Q20" s="25">
        <v>3</v>
      </c>
      <c r="R20" s="25">
        <v>1</v>
      </c>
      <c r="S20" s="25">
        <v>2</v>
      </c>
      <c r="T20" s="25">
        <v>1</v>
      </c>
      <c r="U20" s="25">
        <v>2</v>
      </c>
      <c r="V20" s="25">
        <v>2</v>
      </c>
      <c r="W20" s="25">
        <v>1</v>
      </c>
      <c r="X20" s="25">
        <v>3</v>
      </c>
      <c r="Y20" s="25">
        <v>2</v>
      </c>
      <c r="Z20" s="25">
        <v>1</v>
      </c>
      <c r="AA20" s="76">
        <f t="shared" si="0"/>
        <v>24</v>
      </c>
      <c r="AB20" s="30" t="s">
        <v>91</v>
      </c>
    </row>
    <row r="21" spans="4:28" ht="39" x14ac:dyDescent="0.25">
      <c r="D21" s="28" t="s">
        <v>8</v>
      </c>
      <c r="E21" s="21" t="s">
        <v>113</v>
      </c>
      <c r="F21" s="21" t="s">
        <v>114</v>
      </c>
      <c r="G21" s="21" t="s">
        <v>115</v>
      </c>
      <c r="H21" s="21" t="s">
        <v>116</v>
      </c>
      <c r="I21" s="22" t="s">
        <v>117</v>
      </c>
      <c r="J21" s="74">
        <v>0</v>
      </c>
      <c r="K21" s="22" t="s">
        <v>81</v>
      </c>
      <c r="L21" s="22" t="s">
        <v>83</v>
      </c>
      <c r="M21" s="24">
        <v>2.5</v>
      </c>
      <c r="N21" s="25">
        <v>2</v>
      </c>
      <c r="O21" s="25">
        <v>2</v>
      </c>
      <c r="P21" s="25">
        <v>3</v>
      </c>
      <c r="Q21" s="25">
        <v>2</v>
      </c>
      <c r="R21" s="25">
        <v>1</v>
      </c>
      <c r="S21" s="25">
        <v>2</v>
      </c>
      <c r="T21" s="25">
        <v>1</v>
      </c>
      <c r="U21" s="25">
        <v>1</v>
      </c>
      <c r="V21" s="25">
        <v>1</v>
      </c>
      <c r="W21" s="25">
        <v>2</v>
      </c>
      <c r="X21" s="25">
        <v>3</v>
      </c>
      <c r="Y21" s="25">
        <v>3</v>
      </c>
      <c r="Z21" s="25">
        <v>1</v>
      </c>
      <c r="AA21" s="76">
        <f t="shared" si="0"/>
        <v>24</v>
      </c>
      <c r="AB21" s="30" t="s">
        <v>91</v>
      </c>
    </row>
    <row r="22" spans="4:28" ht="26.25" x14ac:dyDescent="0.25">
      <c r="D22" s="28" t="s">
        <v>97</v>
      </c>
      <c r="E22" s="21" t="s">
        <v>118</v>
      </c>
      <c r="F22" s="21" t="s">
        <v>119</v>
      </c>
      <c r="G22" s="21" t="s">
        <v>120</v>
      </c>
      <c r="H22" s="21" t="s">
        <v>95</v>
      </c>
      <c r="I22" s="23">
        <v>600000</v>
      </c>
      <c r="J22" s="74">
        <v>0</v>
      </c>
      <c r="K22" s="23" t="s">
        <v>85</v>
      </c>
      <c r="L22" s="23" t="s">
        <v>82</v>
      </c>
      <c r="M22" s="24">
        <v>1.51</v>
      </c>
      <c r="N22" s="25">
        <v>1</v>
      </c>
      <c r="O22" s="25">
        <v>3</v>
      </c>
      <c r="P22" s="25">
        <v>1</v>
      </c>
      <c r="Q22" s="25">
        <v>3</v>
      </c>
      <c r="R22" s="25">
        <v>3</v>
      </c>
      <c r="S22" s="25">
        <v>3</v>
      </c>
      <c r="T22" s="25">
        <v>1</v>
      </c>
      <c r="U22" s="25">
        <v>1</v>
      </c>
      <c r="V22" s="25">
        <v>1</v>
      </c>
      <c r="W22" s="25">
        <v>2</v>
      </c>
      <c r="X22" s="25">
        <v>3</v>
      </c>
      <c r="Y22" s="25">
        <v>1</v>
      </c>
      <c r="Z22" s="25">
        <v>1</v>
      </c>
      <c r="AA22" s="76">
        <f t="shared" si="0"/>
        <v>24</v>
      </c>
      <c r="AB22" s="30" t="s">
        <v>91</v>
      </c>
    </row>
    <row r="23" spans="4:28" ht="26.25" x14ac:dyDescent="0.25">
      <c r="D23" s="28" t="s">
        <v>13</v>
      </c>
      <c r="E23" s="21" t="s">
        <v>162</v>
      </c>
      <c r="F23" s="21" t="s">
        <v>163</v>
      </c>
      <c r="G23" s="22" t="s">
        <v>164</v>
      </c>
      <c r="H23" s="21" t="s">
        <v>95</v>
      </c>
      <c r="I23" s="22" t="s">
        <v>165</v>
      </c>
      <c r="J23" s="54"/>
      <c r="K23" s="22" t="s">
        <v>81</v>
      </c>
      <c r="L23" s="22" t="s">
        <v>83</v>
      </c>
      <c r="M23" s="24" t="s">
        <v>166</v>
      </c>
      <c r="N23" s="25">
        <v>2</v>
      </c>
      <c r="O23" s="25">
        <v>2</v>
      </c>
      <c r="P23" s="25">
        <v>2</v>
      </c>
      <c r="Q23" s="25">
        <v>1</v>
      </c>
      <c r="R23" s="25">
        <v>1</v>
      </c>
      <c r="S23" s="25">
        <v>1</v>
      </c>
      <c r="T23" s="25">
        <v>2</v>
      </c>
      <c r="U23" s="25">
        <v>2</v>
      </c>
      <c r="V23" s="25">
        <v>3</v>
      </c>
      <c r="W23" s="25">
        <v>1</v>
      </c>
      <c r="X23" s="25">
        <v>3</v>
      </c>
      <c r="Y23" s="25">
        <v>3</v>
      </c>
      <c r="Z23" s="25">
        <v>1</v>
      </c>
      <c r="AA23" s="76">
        <f t="shared" si="0"/>
        <v>24</v>
      </c>
      <c r="AB23" s="30" t="s">
        <v>134</v>
      </c>
    </row>
    <row r="24" spans="4:28" ht="26.25" x14ac:dyDescent="0.25">
      <c r="D24" s="28" t="s">
        <v>1</v>
      </c>
      <c r="E24" s="21" t="s">
        <v>167</v>
      </c>
      <c r="F24" s="21" t="s">
        <v>168</v>
      </c>
      <c r="G24" s="21" t="s">
        <v>169</v>
      </c>
      <c r="H24" s="21" t="s">
        <v>95</v>
      </c>
      <c r="I24" s="23">
        <v>390000</v>
      </c>
      <c r="J24" s="54"/>
      <c r="K24" s="23" t="s">
        <v>81</v>
      </c>
      <c r="L24" s="23" t="s">
        <v>83</v>
      </c>
      <c r="M24" s="24">
        <v>1</v>
      </c>
      <c r="N24" s="25">
        <v>1</v>
      </c>
      <c r="O24" s="25">
        <v>2</v>
      </c>
      <c r="P24" s="25">
        <v>3</v>
      </c>
      <c r="Q24" s="25">
        <v>3</v>
      </c>
      <c r="R24" s="25">
        <v>1</v>
      </c>
      <c r="S24" s="25">
        <v>1</v>
      </c>
      <c r="T24" s="25">
        <v>2</v>
      </c>
      <c r="U24" s="25">
        <v>2</v>
      </c>
      <c r="V24" s="25">
        <v>1</v>
      </c>
      <c r="W24" s="25">
        <v>1</v>
      </c>
      <c r="X24" s="25">
        <v>3</v>
      </c>
      <c r="Y24" s="25">
        <v>2</v>
      </c>
      <c r="Z24" s="25">
        <v>1</v>
      </c>
      <c r="AA24" s="76">
        <f t="shared" si="0"/>
        <v>23</v>
      </c>
      <c r="AB24" s="30" t="s">
        <v>134</v>
      </c>
    </row>
    <row r="25" spans="4:28" ht="51.75" x14ac:dyDescent="0.25">
      <c r="D25" s="28" t="s">
        <v>38</v>
      </c>
      <c r="E25" s="21" t="s">
        <v>170</v>
      </c>
      <c r="F25" s="21" t="s">
        <v>171</v>
      </c>
      <c r="G25" s="21" t="s">
        <v>172</v>
      </c>
      <c r="H25" s="21" t="s">
        <v>95</v>
      </c>
      <c r="I25" s="22" t="s">
        <v>173</v>
      </c>
      <c r="J25" s="54"/>
      <c r="K25" s="22" t="s">
        <v>81</v>
      </c>
      <c r="L25" s="22" t="s">
        <v>83</v>
      </c>
      <c r="M25" s="24">
        <v>3</v>
      </c>
      <c r="N25" s="25">
        <v>2</v>
      </c>
      <c r="O25" s="25">
        <v>1</v>
      </c>
      <c r="P25" s="25">
        <v>3</v>
      </c>
      <c r="Q25" s="25">
        <v>1</v>
      </c>
      <c r="R25" s="25">
        <v>1</v>
      </c>
      <c r="S25" s="25">
        <v>2</v>
      </c>
      <c r="T25" s="25">
        <v>1</v>
      </c>
      <c r="U25" s="25">
        <v>1</v>
      </c>
      <c r="V25" s="25">
        <v>2</v>
      </c>
      <c r="W25" s="25">
        <v>1</v>
      </c>
      <c r="X25" s="25">
        <v>3</v>
      </c>
      <c r="Y25" s="25">
        <v>2</v>
      </c>
      <c r="Z25" s="25">
        <v>3</v>
      </c>
      <c r="AA25" s="76">
        <f t="shared" si="0"/>
        <v>23</v>
      </c>
      <c r="AB25" s="30" t="s">
        <v>134</v>
      </c>
    </row>
    <row r="26" spans="4:28" ht="39" x14ac:dyDescent="0.25">
      <c r="D26" s="28" t="s">
        <v>38</v>
      </c>
      <c r="E26" s="21" t="s">
        <v>174</v>
      </c>
      <c r="F26" s="21" t="s">
        <v>175</v>
      </c>
      <c r="G26" s="22" t="s">
        <v>176</v>
      </c>
      <c r="H26" s="21" t="s">
        <v>95</v>
      </c>
      <c r="I26" s="22" t="s">
        <v>177</v>
      </c>
      <c r="J26" s="74">
        <v>0</v>
      </c>
      <c r="K26" s="22" t="s">
        <v>81</v>
      </c>
      <c r="L26" s="22" t="s">
        <v>83</v>
      </c>
      <c r="M26" s="24">
        <v>2.27</v>
      </c>
      <c r="N26" s="25">
        <v>2</v>
      </c>
      <c r="O26" s="25">
        <v>2</v>
      </c>
      <c r="P26" s="25">
        <v>2</v>
      </c>
      <c r="Q26" s="25">
        <v>1</v>
      </c>
      <c r="R26" s="25">
        <v>1</v>
      </c>
      <c r="S26" s="25">
        <v>1</v>
      </c>
      <c r="T26" s="25">
        <v>2</v>
      </c>
      <c r="U26" s="25">
        <v>2</v>
      </c>
      <c r="V26" s="25">
        <v>2</v>
      </c>
      <c r="W26" s="25">
        <v>1</v>
      </c>
      <c r="X26" s="25">
        <v>3</v>
      </c>
      <c r="Y26" s="25">
        <v>2</v>
      </c>
      <c r="Z26" s="25">
        <v>2</v>
      </c>
      <c r="AA26" s="76">
        <f t="shared" si="0"/>
        <v>23</v>
      </c>
      <c r="AB26" s="30" t="s">
        <v>134</v>
      </c>
    </row>
    <row r="27" spans="4:28" ht="39" x14ac:dyDescent="0.25">
      <c r="D27" s="28" t="s">
        <v>13</v>
      </c>
      <c r="E27" s="21" t="s">
        <v>178</v>
      </c>
      <c r="F27" s="21" t="s">
        <v>179</v>
      </c>
      <c r="G27" s="22" t="s">
        <v>180</v>
      </c>
      <c r="H27" s="21" t="s">
        <v>95</v>
      </c>
      <c r="I27" s="23">
        <v>65000</v>
      </c>
      <c r="J27" s="54"/>
      <c r="K27" s="23" t="s">
        <v>81</v>
      </c>
      <c r="L27" s="23" t="s">
        <v>83</v>
      </c>
      <c r="M27" s="24">
        <v>2.67</v>
      </c>
      <c r="N27" s="25">
        <v>2</v>
      </c>
      <c r="O27" s="25">
        <v>2</v>
      </c>
      <c r="P27" s="25">
        <v>3</v>
      </c>
      <c r="Q27" s="25">
        <v>1</v>
      </c>
      <c r="R27" s="25">
        <v>1</v>
      </c>
      <c r="S27" s="25">
        <v>1</v>
      </c>
      <c r="T27" s="25">
        <v>2</v>
      </c>
      <c r="U27" s="25">
        <v>2</v>
      </c>
      <c r="V27" s="25">
        <v>2</v>
      </c>
      <c r="W27" s="25">
        <v>1</v>
      </c>
      <c r="X27" s="25">
        <v>3</v>
      </c>
      <c r="Y27" s="25">
        <v>2</v>
      </c>
      <c r="Z27" s="25">
        <v>1</v>
      </c>
      <c r="AA27" s="76">
        <f t="shared" si="0"/>
        <v>23</v>
      </c>
      <c r="AB27" s="30" t="s">
        <v>134</v>
      </c>
    </row>
    <row r="28" spans="4:28" ht="26.25" x14ac:dyDescent="0.25">
      <c r="D28" s="28" t="s">
        <v>42</v>
      </c>
      <c r="E28" s="21" t="s">
        <v>181</v>
      </c>
      <c r="F28" s="21" t="s">
        <v>182</v>
      </c>
      <c r="G28" s="21" t="s">
        <v>183</v>
      </c>
      <c r="H28" s="21" t="s">
        <v>95</v>
      </c>
      <c r="I28" s="22" t="s">
        <v>184</v>
      </c>
      <c r="J28" s="74">
        <v>0</v>
      </c>
      <c r="K28" s="22" t="s">
        <v>81</v>
      </c>
      <c r="L28" s="22" t="s">
        <v>83</v>
      </c>
      <c r="M28" s="24">
        <v>2.65</v>
      </c>
      <c r="N28" s="25">
        <v>2</v>
      </c>
      <c r="O28" s="25">
        <v>2</v>
      </c>
      <c r="P28" s="25">
        <v>2</v>
      </c>
      <c r="Q28" s="25">
        <v>2</v>
      </c>
      <c r="R28" s="25">
        <v>1</v>
      </c>
      <c r="S28" s="25">
        <v>2</v>
      </c>
      <c r="T28" s="25">
        <v>1</v>
      </c>
      <c r="U28" s="25">
        <v>1</v>
      </c>
      <c r="V28" s="25">
        <v>1</v>
      </c>
      <c r="W28" s="25">
        <v>2</v>
      </c>
      <c r="X28" s="25">
        <v>3</v>
      </c>
      <c r="Y28" s="25">
        <v>3</v>
      </c>
      <c r="Z28" s="25">
        <v>1</v>
      </c>
      <c r="AA28" s="76">
        <f t="shared" si="0"/>
        <v>23</v>
      </c>
      <c r="AB28" s="30" t="s">
        <v>134</v>
      </c>
    </row>
    <row r="29" spans="4:28" ht="39" x14ac:dyDescent="0.25">
      <c r="D29" s="28" t="s">
        <v>38</v>
      </c>
      <c r="E29" s="21" t="s">
        <v>185</v>
      </c>
      <c r="F29" s="21" t="s">
        <v>186</v>
      </c>
      <c r="G29" s="21" t="s">
        <v>187</v>
      </c>
      <c r="H29" s="21" t="s">
        <v>95</v>
      </c>
      <c r="I29" s="22" t="s">
        <v>188</v>
      </c>
      <c r="J29" s="54"/>
      <c r="K29" s="22" t="s">
        <v>81</v>
      </c>
      <c r="L29" s="22" t="s">
        <v>83</v>
      </c>
      <c r="M29" s="24">
        <v>1.3</v>
      </c>
      <c r="N29" s="25">
        <v>1</v>
      </c>
      <c r="O29" s="25">
        <v>1</v>
      </c>
      <c r="P29" s="25">
        <v>1</v>
      </c>
      <c r="Q29" s="25">
        <v>1</v>
      </c>
      <c r="R29" s="25">
        <v>1</v>
      </c>
      <c r="S29" s="25">
        <v>2</v>
      </c>
      <c r="T29" s="25">
        <v>2</v>
      </c>
      <c r="U29" s="25">
        <v>2</v>
      </c>
      <c r="V29" s="25">
        <v>3</v>
      </c>
      <c r="W29" s="25">
        <v>2</v>
      </c>
      <c r="X29" s="25">
        <v>3</v>
      </c>
      <c r="Y29" s="25">
        <v>3</v>
      </c>
      <c r="Z29" s="25">
        <v>1</v>
      </c>
      <c r="AA29" s="76">
        <f t="shared" si="0"/>
        <v>23</v>
      </c>
      <c r="AB29" s="30" t="s">
        <v>134</v>
      </c>
    </row>
    <row r="30" spans="4:28" ht="64.5" x14ac:dyDescent="0.25">
      <c r="D30" s="28" t="s">
        <v>1</v>
      </c>
      <c r="E30" s="21" t="s">
        <v>189</v>
      </c>
      <c r="F30" s="21" t="s">
        <v>190</v>
      </c>
      <c r="G30" s="21" t="s">
        <v>191</v>
      </c>
      <c r="H30" s="21" t="s">
        <v>95</v>
      </c>
      <c r="I30" s="22" t="s">
        <v>192</v>
      </c>
      <c r="J30" s="54"/>
      <c r="K30" s="22" t="s">
        <v>81</v>
      </c>
      <c r="L30" s="22" t="s">
        <v>82</v>
      </c>
      <c r="M30" s="24">
        <v>1.32</v>
      </c>
      <c r="N30" s="25">
        <v>1</v>
      </c>
      <c r="O30" s="25">
        <v>3</v>
      </c>
      <c r="P30" s="25">
        <v>1</v>
      </c>
      <c r="Q30" s="25">
        <v>3</v>
      </c>
      <c r="R30" s="25">
        <v>3</v>
      </c>
      <c r="S30" s="25">
        <v>3</v>
      </c>
      <c r="T30" s="25">
        <v>1</v>
      </c>
      <c r="U30" s="25">
        <v>1</v>
      </c>
      <c r="V30" s="25">
        <v>1</v>
      </c>
      <c r="W30" s="25">
        <v>1</v>
      </c>
      <c r="X30" s="25">
        <v>3</v>
      </c>
      <c r="Y30" s="25">
        <v>1</v>
      </c>
      <c r="Z30" s="25">
        <v>1</v>
      </c>
      <c r="AA30" s="76">
        <f t="shared" si="0"/>
        <v>23</v>
      </c>
      <c r="AB30" s="30" t="s">
        <v>134</v>
      </c>
    </row>
    <row r="31" spans="4:28" ht="26.25" x14ac:dyDescent="0.25">
      <c r="D31" s="28" t="s">
        <v>13</v>
      </c>
      <c r="E31" s="21" t="s">
        <v>193</v>
      </c>
      <c r="F31" s="21" t="s">
        <v>194</v>
      </c>
      <c r="G31" s="21" t="s">
        <v>195</v>
      </c>
      <c r="H31" s="21" t="s">
        <v>35</v>
      </c>
      <c r="I31" s="22" t="s">
        <v>196</v>
      </c>
      <c r="J31" s="54"/>
      <c r="K31" s="22" t="s">
        <v>81</v>
      </c>
      <c r="L31" s="22" t="s">
        <v>83</v>
      </c>
      <c r="M31" s="24">
        <v>3</v>
      </c>
      <c r="N31" s="25">
        <v>2</v>
      </c>
      <c r="O31" s="25">
        <v>2</v>
      </c>
      <c r="P31" s="25">
        <v>1</v>
      </c>
      <c r="Q31" s="25">
        <v>2</v>
      </c>
      <c r="R31" s="25">
        <v>1</v>
      </c>
      <c r="S31" s="25">
        <v>1</v>
      </c>
      <c r="T31" s="25">
        <v>2</v>
      </c>
      <c r="U31" s="25">
        <v>1</v>
      </c>
      <c r="V31" s="25">
        <v>2</v>
      </c>
      <c r="W31" s="25">
        <v>1</v>
      </c>
      <c r="X31" s="25">
        <v>3</v>
      </c>
      <c r="Y31" s="25">
        <v>3</v>
      </c>
      <c r="Z31" s="25">
        <v>1</v>
      </c>
      <c r="AA31" s="76">
        <f t="shared" si="0"/>
        <v>22</v>
      </c>
      <c r="AB31" s="30" t="s">
        <v>134</v>
      </c>
    </row>
    <row r="32" spans="4:28" ht="51.75" x14ac:dyDescent="0.25">
      <c r="D32" s="28" t="s">
        <v>13</v>
      </c>
      <c r="E32" s="21" t="s">
        <v>197</v>
      </c>
      <c r="F32" s="21" t="s">
        <v>198</v>
      </c>
      <c r="G32" s="21" t="s">
        <v>199</v>
      </c>
      <c r="H32" s="21" t="s">
        <v>95</v>
      </c>
      <c r="I32" s="22" t="s">
        <v>200</v>
      </c>
      <c r="J32" s="54"/>
      <c r="K32" s="22" t="s">
        <v>81</v>
      </c>
      <c r="L32" s="22" t="s">
        <v>83</v>
      </c>
      <c r="M32" s="24">
        <v>2.5</v>
      </c>
      <c r="N32" s="25">
        <v>2</v>
      </c>
      <c r="O32" s="25">
        <v>1</v>
      </c>
      <c r="P32" s="25">
        <v>3</v>
      </c>
      <c r="Q32" s="25">
        <v>2</v>
      </c>
      <c r="R32" s="25">
        <v>1</v>
      </c>
      <c r="S32" s="25">
        <v>1</v>
      </c>
      <c r="T32" s="25">
        <v>1</v>
      </c>
      <c r="U32" s="25">
        <v>1</v>
      </c>
      <c r="V32" s="25">
        <v>2</v>
      </c>
      <c r="W32" s="25">
        <v>1</v>
      </c>
      <c r="X32" s="25">
        <v>3</v>
      </c>
      <c r="Y32" s="25">
        <v>3</v>
      </c>
      <c r="Z32" s="25">
        <v>1</v>
      </c>
      <c r="AA32" s="76">
        <f t="shared" si="0"/>
        <v>22</v>
      </c>
      <c r="AB32" s="30" t="s">
        <v>134</v>
      </c>
    </row>
    <row r="33" spans="3:28" ht="51.75" x14ac:dyDescent="0.25">
      <c r="D33" s="28" t="s">
        <v>1</v>
      </c>
      <c r="E33" s="21" t="s">
        <v>201</v>
      </c>
      <c r="F33" s="21" t="s">
        <v>202</v>
      </c>
      <c r="G33" s="21" t="s">
        <v>203</v>
      </c>
      <c r="H33" s="21" t="s">
        <v>95</v>
      </c>
      <c r="I33" s="23">
        <v>300000</v>
      </c>
      <c r="J33" s="54"/>
      <c r="K33" s="23" t="s">
        <v>81</v>
      </c>
      <c r="L33" s="23" t="s">
        <v>83</v>
      </c>
      <c r="M33" s="24">
        <v>1.62</v>
      </c>
      <c r="N33" s="25">
        <v>1</v>
      </c>
      <c r="O33" s="25">
        <v>2</v>
      </c>
      <c r="P33" s="25">
        <v>3</v>
      </c>
      <c r="Q33" s="25">
        <v>2</v>
      </c>
      <c r="R33" s="25">
        <v>1</v>
      </c>
      <c r="S33" s="25">
        <v>2</v>
      </c>
      <c r="T33" s="25">
        <v>1</v>
      </c>
      <c r="U33" s="25">
        <v>1</v>
      </c>
      <c r="V33" s="25">
        <v>1</v>
      </c>
      <c r="W33" s="25">
        <v>2</v>
      </c>
      <c r="X33" s="25">
        <v>3</v>
      </c>
      <c r="Y33" s="25">
        <v>1</v>
      </c>
      <c r="Z33" s="25">
        <v>2</v>
      </c>
      <c r="AA33" s="76">
        <f t="shared" si="0"/>
        <v>22</v>
      </c>
      <c r="AB33" s="30" t="s">
        <v>134</v>
      </c>
    </row>
    <row r="34" spans="3:28" ht="39" x14ac:dyDescent="0.25">
      <c r="D34" s="28" t="s">
        <v>38</v>
      </c>
      <c r="E34" s="21" t="s">
        <v>204</v>
      </c>
      <c r="F34" s="21" t="s">
        <v>205</v>
      </c>
      <c r="G34" s="21" t="s">
        <v>206</v>
      </c>
      <c r="H34" s="21" t="s">
        <v>95</v>
      </c>
      <c r="I34" s="22" t="s">
        <v>207</v>
      </c>
      <c r="J34" s="54"/>
      <c r="K34" s="22" t="s">
        <v>81</v>
      </c>
      <c r="L34" s="22" t="s">
        <v>82</v>
      </c>
      <c r="M34" s="24">
        <v>1.5</v>
      </c>
      <c r="N34" s="25">
        <v>1</v>
      </c>
      <c r="O34" s="25">
        <v>2</v>
      </c>
      <c r="P34" s="25">
        <v>3</v>
      </c>
      <c r="Q34" s="25">
        <v>2</v>
      </c>
      <c r="R34" s="25">
        <v>1</v>
      </c>
      <c r="S34" s="25">
        <v>2</v>
      </c>
      <c r="T34" s="25">
        <v>1</v>
      </c>
      <c r="U34" s="25">
        <v>1</v>
      </c>
      <c r="V34" s="25">
        <v>1</v>
      </c>
      <c r="W34" s="25">
        <v>1</v>
      </c>
      <c r="X34" s="25">
        <v>3</v>
      </c>
      <c r="Y34" s="25">
        <v>1</v>
      </c>
      <c r="Z34" s="25">
        <v>3</v>
      </c>
      <c r="AA34" s="76">
        <f t="shared" si="0"/>
        <v>22</v>
      </c>
      <c r="AB34" s="30" t="s">
        <v>134</v>
      </c>
    </row>
    <row r="35" spans="3:28" ht="77.25" x14ac:dyDescent="0.25">
      <c r="D35" s="52" t="s">
        <v>38</v>
      </c>
      <c r="E35" s="53" t="s">
        <v>130</v>
      </c>
      <c r="F35" s="53" t="s">
        <v>456</v>
      </c>
      <c r="G35" s="53" t="s">
        <v>457</v>
      </c>
      <c r="H35" s="51" t="s">
        <v>458</v>
      </c>
      <c r="I35" s="53" t="s">
        <v>459</v>
      </c>
      <c r="J35" s="75"/>
      <c r="K35" s="55" t="s">
        <v>241</v>
      </c>
      <c r="L35" s="53" t="s">
        <v>83</v>
      </c>
      <c r="M35" s="77">
        <v>4</v>
      </c>
      <c r="N35" s="29">
        <v>3</v>
      </c>
      <c r="O35" s="29">
        <v>2</v>
      </c>
      <c r="P35" s="29">
        <v>2</v>
      </c>
      <c r="Q35" s="29">
        <v>1</v>
      </c>
      <c r="R35" s="29">
        <v>1</v>
      </c>
      <c r="S35" s="29">
        <v>1</v>
      </c>
      <c r="T35" s="29">
        <v>2</v>
      </c>
      <c r="U35" s="29">
        <v>1</v>
      </c>
      <c r="V35" s="29">
        <v>1</v>
      </c>
      <c r="W35" s="29">
        <v>1</v>
      </c>
      <c r="X35" s="29">
        <v>3</v>
      </c>
      <c r="Y35" s="29">
        <v>3</v>
      </c>
      <c r="Z35" s="29">
        <v>1</v>
      </c>
      <c r="AA35" s="76">
        <v>22</v>
      </c>
      <c r="AB35" s="57" t="s">
        <v>91</v>
      </c>
    </row>
    <row r="36" spans="3:28" ht="26.25" x14ac:dyDescent="0.25">
      <c r="D36" s="28" t="s">
        <v>42</v>
      </c>
      <c r="E36" s="21" t="s">
        <v>121</v>
      </c>
      <c r="F36" s="21" t="s">
        <v>122</v>
      </c>
      <c r="G36" s="21" t="s">
        <v>123</v>
      </c>
      <c r="H36" s="21" t="s">
        <v>95</v>
      </c>
      <c r="I36" s="22" t="s">
        <v>124</v>
      </c>
      <c r="J36" s="74">
        <v>0</v>
      </c>
      <c r="K36" s="22" t="s">
        <v>81</v>
      </c>
      <c r="L36" s="22" t="s">
        <v>83</v>
      </c>
      <c r="M36" s="24" t="s">
        <v>27</v>
      </c>
      <c r="N36" s="25">
        <v>1</v>
      </c>
      <c r="O36" s="25">
        <v>2</v>
      </c>
      <c r="P36" s="25">
        <v>1</v>
      </c>
      <c r="Q36" s="25">
        <v>2</v>
      </c>
      <c r="R36" s="25">
        <v>2</v>
      </c>
      <c r="S36" s="25">
        <v>2</v>
      </c>
      <c r="T36" s="25">
        <v>1</v>
      </c>
      <c r="U36" s="25">
        <v>1</v>
      </c>
      <c r="V36" s="25">
        <v>2</v>
      </c>
      <c r="W36" s="25">
        <v>2</v>
      </c>
      <c r="X36" s="25">
        <v>2</v>
      </c>
      <c r="Y36" s="25">
        <v>2</v>
      </c>
      <c r="Z36" s="25">
        <v>1</v>
      </c>
      <c r="AA36" s="76">
        <f t="shared" ref="AA36:AA43" si="1">SUM(N36:Z36)</f>
        <v>21</v>
      </c>
      <c r="AB36" s="30" t="s">
        <v>91</v>
      </c>
    </row>
    <row r="37" spans="3:28" ht="51.75" x14ac:dyDescent="0.25">
      <c r="D37" s="28" t="s">
        <v>13</v>
      </c>
      <c r="E37" s="21" t="s">
        <v>208</v>
      </c>
      <c r="F37" s="21" t="s">
        <v>209</v>
      </c>
      <c r="G37" s="21" t="s">
        <v>210</v>
      </c>
      <c r="H37" s="21" t="s">
        <v>35</v>
      </c>
      <c r="I37" s="22" t="s">
        <v>211</v>
      </c>
      <c r="J37" s="54"/>
      <c r="K37" s="22" t="s">
        <v>81</v>
      </c>
      <c r="L37" s="22" t="s">
        <v>83</v>
      </c>
      <c r="M37" s="24" t="s">
        <v>37</v>
      </c>
      <c r="N37" s="25">
        <v>1</v>
      </c>
      <c r="O37" s="25">
        <v>1</v>
      </c>
      <c r="P37" s="25">
        <v>1</v>
      </c>
      <c r="Q37" s="25">
        <v>2</v>
      </c>
      <c r="R37" s="25">
        <v>1</v>
      </c>
      <c r="S37" s="25">
        <v>1</v>
      </c>
      <c r="T37" s="25">
        <v>2</v>
      </c>
      <c r="U37" s="25">
        <v>1</v>
      </c>
      <c r="V37" s="25">
        <v>3</v>
      </c>
      <c r="W37" s="25">
        <v>1</v>
      </c>
      <c r="X37" s="25">
        <v>3</v>
      </c>
      <c r="Y37" s="25">
        <v>3</v>
      </c>
      <c r="Z37" s="25">
        <v>1</v>
      </c>
      <c r="AA37" s="76">
        <f t="shared" si="1"/>
        <v>21</v>
      </c>
      <c r="AB37" s="30" t="s">
        <v>134</v>
      </c>
    </row>
    <row r="38" spans="3:28" ht="26.25" x14ac:dyDescent="0.25">
      <c r="D38" s="28" t="s">
        <v>8</v>
      </c>
      <c r="E38" s="21" t="s">
        <v>212</v>
      </c>
      <c r="F38" s="21" t="s">
        <v>213</v>
      </c>
      <c r="G38" s="21" t="s">
        <v>214</v>
      </c>
      <c r="H38" s="21" t="s">
        <v>5</v>
      </c>
      <c r="I38" s="23">
        <v>180000</v>
      </c>
      <c r="J38" s="54"/>
      <c r="K38" s="23" t="s">
        <v>81</v>
      </c>
      <c r="L38" s="23" t="s">
        <v>83</v>
      </c>
      <c r="M38" s="24">
        <v>1</v>
      </c>
      <c r="N38" s="25">
        <v>1</v>
      </c>
      <c r="O38" s="25">
        <v>1</v>
      </c>
      <c r="P38" s="25">
        <v>3</v>
      </c>
      <c r="Q38" s="25">
        <v>2</v>
      </c>
      <c r="R38" s="25">
        <v>1</v>
      </c>
      <c r="S38" s="25">
        <v>1</v>
      </c>
      <c r="T38" s="25">
        <v>2</v>
      </c>
      <c r="U38" s="25">
        <v>1</v>
      </c>
      <c r="V38" s="25">
        <v>2</v>
      </c>
      <c r="W38" s="25">
        <v>1</v>
      </c>
      <c r="X38" s="25">
        <v>3</v>
      </c>
      <c r="Y38" s="25">
        <v>2</v>
      </c>
      <c r="Z38" s="25">
        <v>1</v>
      </c>
      <c r="AA38" s="76">
        <f t="shared" si="1"/>
        <v>21</v>
      </c>
      <c r="AB38" s="30" t="s">
        <v>134</v>
      </c>
    </row>
    <row r="39" spans="3:28" ht="66" customHeight="1" x14ac:dyDescent="0.25">
      <c r="D39" s="27" t="s">
        <v>13</v>
      </c>
      <c r="E39" s="21" t="s">
        <v>504</v>
      </c>
      <c r="F39" s="21" t="s">
        <v>506</v>
      </c>
      <c r="G39" s="21" t="s">
        <v>507</v>
      </c>
      <c r="H39" s="22" t="s">
        <v>116</v>
      </c>
      <c r="I39" s="23" t="s">
        <v>508</v>
      </c>
      <c r="J39" s="12"/>
      <c r="K39" s="12" t="s">
        <v>241</v>
      </c>
      <c r="L39" s="12" t="s">
        <v>505</v>
      </c>
      <c r="M39" s="13">
        <v>2.5</v>
      </c>
      <c r="N39" s="14">
        <v>2</v>
      </c>
      <c r="O39" s="14">
        <v>1</v>
      </c>
      <c r="P39" s="14">
        <v>2</v>
      </c>
      <c r="Q39" s="14">
        <v>1</v>
      </c>
      <c r="R39" s="14">
        <v>1</v>
      </c>
      <c r="S39" s="14">
        <v>1</v>
      </c>
      <c r="T39" s="14">
        <v>1</v>
      </c>
      <c r="U39" s="14">
        <v>1</v>
      </c>
      <c r="V39" s="14">
        <v>2</v>
      </c>
      <c r="W39" s="14">
        <v>1</v>
      </c>
      <c r="X39" s="14">
        <v>3</v>
      </c>
      <c r="Y39" s="14">
        <v>3</v>
      </c>
      <c r="Z39" s="14">
        <v>2</v>
      </c>
      <c r="AA39" s="76">
        <f>SUM(N39:Z39)</f>
        <v>21</v>
      </c>
      <c r="AB39" s="31" t="s">
        <v>134</v>
      </c>
    </row>
    <row r="40" spans="3:28" ht="39" x14ac:dyDescent="0.25">
      <c r="D40" s="28" t="s">
        <v>42</v>
      </c>
      <c r="E40" s="21" t="s">
        <v>215</v>
      </c>
      <c r="F40" s="21" t="s">
        <v>216</v>
      </c>
      <c r="G40" s="21" t="s">
        <v>217</v>
      </c>
      <c r="H40" s="21" t="s">
        <v>35</v>
      </c>
      <c r="I40" s="22" t="s">
        <v>218</v>
      </c>
      <c r="J40" s="54"/>
      <c r="K40" s="22" t="s">
        <v>81</v>
      </c>
      <c r="L40" s="22" t="s">
        <v>83</v>
      </c>
      <c r="M40" s="24" t="s">
        <v>27</v>
      </c>
      <c r="N40" s="25">
        <v>2</v>
      </c>
      <c r="O40" s="25">
        <v>1</v>
      </c>
      <c r="P40" s="25">
        <v>1</v>
      </c>
      <c r="Q40" s="25">
        <v>2</v>
      </c>
      <c r="R40" s="25">
        <v>1</v>
      </c>
      <c r="S40" s="25">
        <v>1</v>
      </c>
      <c r="T40" s="25">
        <v>1</v>
      </c>
      <c r="U40" s="25">
        <v>1</v>
      </c>
      <c r="V40" s="25">
        <v>3</v>
      </c>
      <c r="W40" s="25">
        <v>1</v>
      </c>
      <c r="X40" s="25">
        <v>3</v>
      </c>
      <c r="Y40" s="25">
        <v>3</v>
      </c>
      <c r="Z40" s="25">
        <v>1</v>
      </c>
      <c r="AA40" s="76">
        <f t="shared" si="1"/>
        <v>21</v>
      </c>
      <c r="AB40" s="30" t="s">
        <v>134</v>
      </c>
    </row>
    <row r="41" spans="3:28" ht="51.75" x14ac:dyDescent="0.25">
      <c r="D41" s="27" t="s">
        <v>8</v>
      </c>
      <c r="E41" s="11" t="s">
        <v>125</v>
      </c>
      <c r="F41" s="11" t="s">
        <v>126</v>
      </c>
      <c r="G41" s="11" t="s">
        <v>127</v>
      </c>
      <c r="H41" s="11" t="s">
        <v>35</v>
      </c>
      <c r="I41" s="12" t="s">
        <v>128</v>
      </c>
      <c r="J41" s="74">
        <v>0</v>
      </c>
      <c r="K41" s="12" t="s">
        <v>81</v>
      </c>
      <c r="L41" s="12" t="s">
        <v>83</v>
      </c>
      <c r="M41" s="13" t="s">
        <v>129</v>
      </c>
      <c r="N41" s="14">
        <v>1</v>
      </c>
      <c r="O41" s="14">
        <v>1</v>
      </c>
      <c r="P41" s="14">
        <v>1</v>
      </c>
      <c r="Q41" s="14">
        <v>1</v>
      </c>
      <c r="R41" s="14">
        <v>1</v>
      </c>
      <c r="S41" s="14">
        <v>1</v>
      </c>
      <c r="T41" s="14">
        <v>2</v>
      </c>
      <c r="U41" s="14">
        <v>1</v>
      </c>
      <c r="V41" s="14">
        <v>3</v>
      </c>
      <c r="W41" s="14">
        <v>1</v>
      </c>
      <c r="X41" s="14">
        <v>3</v>
      </c>
      <c r="Y41" s="14">
        <v>3</v>
      </c>
      <c r="Z41" s="14">
        <v>1</v>
      </c>
      <c r="AA41" s="76">
        <f t="shared" si="1"/>
        <v>20</v>
      </c>
      <c r="AB41" s="31" t="s">
        <v>91</v>
      </c>
    </row>
    <row r="42" spans="3:28" ht="51.75" x14ac:dyDescent="0.25">
      <c r="C42" s="17"/>
      <c r="D42" s="27" t="s">
        <v>1</v>
      </c>
      <c r="E42" s="11" t="s">
        <v>219</v>
      </c>
      <c r="F42" s="11" t="s">
        <v>220</v>
      </c>
      <c r="G42" s="11" t="s">
        <v>221</v>
      </c>
      <c r="H42" s="11" t="s">
        <v>95</v>
      </c>
      <c r="I42" s="12" t="s">
        <v>222</v>
      </c>
      <c r="J42" s="54"/>
      <c r="K42" s="12" t="s">
        <v>81</v>
      </c>
      <c r="L42" s="12" t="s">
        <v>83</v>
      </c>
      <c r="M42" s="13">
        <v>3</v>
      </c>
      <c r="N42" s="14">
        <v>2</v>
      </c>
      <c r="O42" s="14">
        <v>1</v>
      </c>
      <c r="P42" s="14">
        <v>1</v>
      </c>
      <c r="Q42" s="14">
        <v>1</v>
      </c>
      <c r="R42" s="14">
        <v>1</v>
      </c>
      <c r="S42" s="14">
        <v>1</v>
      </c>
      <c r="T42" s="14">
        <v>1</v>
      </c>
      <c r="U42" s="14">
        <v>1</v>
      </c>
      <c r="V42" s="14">
        <v>3</v>
      </c>
      <c r="W42" s="14">
        <v>1</v>
      </c>
      <c r="X42" s="14">
        <v>3</v>
      </c>
      <c r="Y42" s="14">
        <v>3</v>
      </c>
      <c r="Z42" s="14">
        <v>1</v>
      </c>
      <c r="AA42" s="76">
        <f t="shared" si="1"/>
        <v>20</v>
      </c>
      <c r="AB42" s="31" t="s">
        <v>134</v>
      </c>
    </row>
    <row r="43" spans="3:28" ht="26.25" x14ac:dyDescent="0.25">
      <c r="C43" s="18"/>
      <c r="D43" s="27" t="s">
        <v>13</v>
      </c>
      <c r="E43" s="11" t="s">
        <v>223</v>
      </c>
      <c r="F43" s="11" t="s">
        <v>224</v>
      </c>
      <c r="G43" s="11" t="s">
        <v>225</v>
      </c>
      <c r="H43" s="22" t="s">
        <v>116</v>
      </c>
      <c r="I43" s="12" t="s">
        <v>226</v>
      </c>
      <c r="J43" s="54"/>
      <c r="K43" s="12" t="s">
        <v>81</v>
      </c>
      <c r="L43" s="12" t="s">
        <v>82</v>
      </c>
      <c r="M43" s="13">
        <v>1.79</v>
      </c>
      <c r="N43" s="14">
        <v>1</v>
      </c>
      <c r="O43" s="14">
        <v>1</v>
      </c>
      <c r="P43" s="14">
        <v>2</v>
      </c>
      <c r="Q43" s="14">
        <v>3</v>
      </c>
      <c r="R43" s="14">
        <v>1</v>
      </c>
      <c r="S43" s="14">
        <v>1</v>
      </c>
      <c r="T43" s="14">
        <v>1</v>
      </c>
      <c r="U43" s="14">
        <v>1</v>
      </c>
      <c r="V43" s="14">
        <v>1</v>
      </c>
      <c r="W43" s="14">
        <v>2</v>
      </c>
      <c r="X43" s="14">
        <v>2</v>
      </c>
      <c r="Y43" s="14">
        <v>3</v>
      </c>
      <c r="Z43" s="14">
        <v>1</v>
      </c>
      <c r="AA43" s="76">
        <f t="shared" si="1"/>
        <v>20</v>
      </c>
      <c r="AB43" s="31" t="s">
        <v>134</v>
      </c>
    </row>
    <row r="44" spans="3:28" x14ac:dyDescent="0.25">
      <c r="D44" s="3"/>
      <c r="E44" s="3"/>
      <c r="F44" s="3"/>
      <c r="G44" s="3"/>
      <c r="H44" s="3"/>
      <c r="I44" s="9" t="s">
        <v>242</v>
      </c>
      <c r="J44" s="74">
        <f>AVERAGE(J6:J43)</f>
        <v>1.5625E-2</v>
      </c>
    </row>
    <row r="45" spans="3:28" x14ac:dyDescent="0.25">
      <c r="D45" s="3"/>
      <c r="E45" s="3"/>
      <c r="F45" s="5"/>
      <c r="G45" s="4"/>
      <c r="H45" s="4"/>
    </row>
    <row r="46" spans="3:28" x14ac:dyDescent="0.25">
      <c r="D46" s="3"/>
      <c r="E46" s="3"/>
      <c r="F46" s="5"/>
      <c r="G46" s="4"/>
      <c r="H46" s="4"/>
    </row>
    <row r="47" spans="3:28" x14ac:dyDescent="0.25">
      <c r="D47" s="3"/>
      <c r="E47" s="3"/>
      <c r="F47" s="5"/>
      <c r="G47" s="4"/>
      <c r="H47" s="4"/>
    </row>
    <row r="48" spans="3:28" x14ac:dyDescent="0.25">
      <c r="D48" s="3"/>
      <c r="E48" s="3"/>
      <c r="F48" s="5"/>
      <c r="G48" s="4"/>
      <c r="H48" s="4"/>
    </row>
    <row r="49" spans="4:8" x14ac:dyDescent="0.25">
      <c r="D49" s="3"/>
      <c r="E49" s="3"/>
      <c r="F49" s="5"/>
      <c r="G49" s="4"/>
      <c r="H49" s="4"/>
    </row>
    <row r="50" spans="4:8" x14ac:dyDescent="0.25">
      <c r="D50" s="3"/>
      <c r="E50" s="3"/>
      <c r="F50" s="5"/>
      <c r="G50" s="4"/>
      <c r="H50" s="4"/>
    </row>
    <row r="51" spans="4:8" x14ac:dyDescent="0.25">
      <c r="D51" s="3"/>
      <c r="E51" s="3"/>
      <c r="F51" s="5"/>
      <c r="G51" s="4"/>
      <c r="H51" s="4"/>
    </row>
    <row r="52" spans="4:8" x14ac:dyDescent="0.25">
      <c r="D52" s="3"/>
      <c r="E52" s="3"/>
      <c r="F52" s="5"/>
      <c r="G52" s="4"/>
      <c r="H52" s="4"/>
    </row>
    <row r="53" spans="4:8" x14ac:dyDescent="0.25">
      <c r="D53" s="3"/>
      <c r="E53" s="3"/>
      <c r="F53" s="5"/>
      <c r="G53" s="4"/>
      <c r="H53" s="4"/>
    </row>
    <row r="54" spans="4:8" x14ac:dyDescent="0.25">
      <c r="D54" s="3"/>
      <c r="E54" s="3"/>
      <c r="F54" s="5"/>
      <c r="G54" s="4"/>
      <c r="H54" s="4"/>
    </row>
    <row r="55" spans="4:8" x14ac:dyDescent="0.25">
      <c r="D55" s="3"/>
      <c r="E55" s="3"/>
      <c r="F55" s="5"/>
      <c r="G55" s="4"/>
      <c r="H55" s="4"/>
    </row>
    <row r="56" spans="4:8" x14ac:dyDescent="0.25">
      <c r="D56" s="3"/>
      <c r="E56" s="3"/>
      <c r="F56" s="5"/>
      <c r="G56" s="4"/>
      <c r="H56" s="4"/>
    </row>
    <row r="57" spans="4:8" x14ac:dyDescent="0.25">
      <c r="D57" s="3"/>
      <c r="E57" s="3"/>
      <c r="F57" s="5"/>
      <c r="G57" s="4"/>
      <c r="H57" s="4"/>
    </row>
    <row r="58" spans="4:8" x14ac:dyDescent="0.25">
      <c r="D58" s="3"/>
      <c r="E58" s="3"/>
      <c r="F58" s="5"/>
      <c r="G58" s="4"/>
      <c r="H58" s="4"/>
    </row>
    <row r="59" spans="4:8" x14ac:dyDescent="0.25">
      <c r="D59" s="3"/>
      <c r="E59" s="3"/>
      <c r="F59" s="4"/>
      <c r="G59" s="4"/>
      <c r="H59" s="4"/>
    </row>
    <row r="60" spans="4:8" x14ac:dyDescent="0.25">
      <c r="D60" s="3"/>
      <c r="E60" s="3"/>
      <c r="F60" s="4"/>
      <c r="G60" s="4"/>
      <c r="H60" s="4"/>
    </row>
    <row r="61" spans="4:8" x14ac:dyDescent="0.25">
      <c r="D61" s="3"/>
      <c r="E61" s="3"/>
      <c r="F61" s="4"/>
      <c r="G61" s="4"/>
      <c r="H61" s="4"/>
    </row>
    <row r="62" spans="4:8" x14ac:dyDescent="0.25">
      <c r="D62" s="3"/>
      <c r="E62" s="3"/>
      <c r="F62" s="4"/>
      <c r="G62" s="4"/>
      <c r="H62" s="4"/>
    </row>
    <row r="63" spans="4:8" x14ac:dyDescent="0.25">
      <c r="D63" s="3"/>
      <c r="E63" s="3"/>
      <c r="F63" s="4"/>
      <c r="G63" s="4"/>
      <c r="H63" s="4"/>
    </row>
    <row r="64" spans="4:8" x14ac:dyDescent="0.25">
      <c r="D64" s="3"/>
      <c r="E64" s="3"/>
      <c r="F64" s="4"/>
      <c r="G64" s="4"/>
      <c r="H64" s="4"/>
    </row>
    <row r="65" spans="4:8" x14ac:dyDescent="0.25">
      <c r="D65" s="3"/>
      <c r="E65" s="3"/>
      <c r="F65" s="4"/>
      <c r="G65" s="4"/>
      <c r="H65" s="4"/>
    </row>
    <row r="66" spans="4:8" x14ac:dyDescent="0.25">
      <c r="D66" s="3"/>
      <c r="E66" s="3"/>
      <c r="F66" s="4"/>
      <c r="G66" s="4"/>
      <c r="H66" s="4"/>
    </row>
    <row r="67" spans="4:8" x14ac:dyDescent="0.25">
      <c r="D67" s="3"/>
      <c r="E67" s="3"/>
      <c r="F67" s="4"/>
      <c r="G67" s="4"/>
      <c r="H67" s="4"/>
    </row>
    <row r="68" spans="4:8" x14ac:dyDescent="0.25">
      <c r="D68" s="3"/>
      <c r="E68" s="3"/>
      <c r="F68" s="4"/>
      <c r="G68" s="4"/>
      <c r="H68" s="4"/>
    </row>
    <row r="69" spans="4:8" x14ac:dyDescent="0.25">
      <c r="D69" s="3"/>
      <c r="E69" s="3"/>
      <c r="F69" s="4"/>
      <c r="G69" s="4"/>
      <c r="H69" s="4"/>
    </row>
    <row r="70" spans="4:8" x14ac:dyDescent="0.25">
      <c r="D70" s="3"/>
      <c r="E70" s="3"/>
      <c r="F70" s="4"/>
      <c r="G70" s="4"/>
      <c r="H70" s="4"/>
    </row>
    <row r="71" spans="4:8" x14ac:dyDescent="0.25">
      <c r="D71" s="3"/>
      <c r="E71" s="3"/>
      <c r="F71" s="4"/>
      <c r="G71" s="4"/>
      <c r="H71" s="4"/>
    </row>
    <row r="72" spans="4:8" x14ac:dyDescent="0.25">
      <c r="D72" s="3"/>
      <c r="E72" s="3"/>
      <c r="F72" s="4"/>
      <c r="G72" s="4"/>
      <c r="H72" s="4"/>
    </row>
    <row r="73" spans="4:8" x14ac:dyDescent="0.25">
      <c r="D73" s="3"/>
      <c r="E73" s="3"/>
      <c r="F73" s="4"/>
      <c r="G73" s="4"/>
      <c r="H73" s="4"/>
    </row>
    <row r="74" spans="4:8" x14ac:dyDescent="0.25">
      <c r="D74" s="3"/>
      <c r="E74" s="3"/>
      <c r="F74" s="4"/>
      <c r="G74" s="4"/>
      <c r="H74" s="4"/>
    </row>
    <row r="75" spans="4:8" x14ac:dyDescent="0.25">
      <c r="D75" s="3"/>
      <c r="E75" s="3"/>
      <c r="F75" s="4"/>
      <c r="G75" s="4"/>
      <c r="H75" s="4"/>
    </row>
    <row r="76" spans="4:8" x14ac:dyDescent="0.25">
      <c r="D76" s="3"/>
      <c r="E76" s="3"/>
      <c r="F76" s="4"/>
      <c r="G76" s="4"/>
      <c r="H76" s="4"/>
    </row>
    <row r="77" spans="4:8" x14ac:dyDescent="0.25">
      <c r="D77" s="3"/>
      <c r="E77" s="3"/>
      <c r="F77" s="4"/>
      <c r="G77" s="4"/>
      <c r="H77" s="4"/>
    </row>
    <row r="78" spans="4:8" x14ac:dyDescent="0.25">
      <c r="D78" s="3"/>
      <c r="E78" s="3"/>
      <c r="F78" s="4"/>
      <c r="G78" s="4"/>
      <c r="H78" s="4"/>
    </row>
    <row r="79" spans="4:8" x14ac:dyDescent="0.25">
      <c r="D79" s="3"/>
      <c r="E79" s="3"/>
      <c r="F79" s="4"/>
      <c r="G79" s="4"/>
      <c r="H79" s="4"/>
    </row>
    <row r="80" spans="4:8" x14ac:dyDescent="0.25">
      <c r="D80" s="3"/>
      <c r="E80" s="3"/>
      <c r="F80" s="4"/>
      <c r="G80" s="4"/>
      <c r="H80" s="4"/>
    </row>
    <row r="81" spans="4:8" x14ac:dyDescent="0.25">
      <c r="D81" s="3"/>
      <c r="E81" s="3"/>
      <c r="F81" s="4"/>
      <c r="G81" s="4"/>
      <c r="H81" s="4"/>
    </row>
    <row r="82" spans="4:8" x14ac:dyDescent="0.25">
      <c r="D82" s="3"/>
      <c r="E82" s="3"/>
      <c r="F82" s="4"/>
      <c r="G82" s="4"/>
      <c r="H82" s="4"/>
    </row>
    <row r="83" spans="4:8" x14ac:dyDescent="0.25">
      <c r="D83" s="4"/>
      <c r="E83" s="3"/>
      <c r="F83" s="4"/>
      <c r="G83" s="4"/>
      <c r="H83" s="4"/>
    </row>
  </sheetData>
  <sortState xmlns:xlrd2="http://schemas.microsoft.com/office/spreadsheetml/2017/richdata2" ref="D5:AB43">
    <sortCondition descending="1" ref="AA43"/>
  </sortState>
  <mergeCells count="1">
    <mergeCell ref="D2:AB2"/>
  </mergeCells>
  <phoneticPr fontId="14" type="noConversion"/>
  <conditionalFormatting sqref="D5:D43 D45:D82">
    <cfRule type="containsText" dxfId="14" priority="42" operator="containsText" text="Walking &amp; Cycling">
      <formula>NOT(ISERROR(SEARCH("Walking &amp; Cycling",D5)))</formula>
    </cfRule>
    <cfRule type="containsText" dxfId="13" priority="43" operator="containsText" text="Walking">
      <formula>NOT(ISERROR(SEARCH("Walking",D5)))</formula>
    </cfRule>
    <cfRule type="containsText" dxfId="12" priority="44" operator="containsText" text="Cycling">
      <formula>NOT(ISERROR(SEARCH("Cycling",D5)))</formula>
    </cfRule>
  </conditionalFormatting>
  <conditionalFormatting sqref="F45:F82">
    <cfRule type="dataBar" priority="48">
      <dataBar>
        <cfvo type="min"/>
        <cfvo type="max"/>
        <color rgb="FF63C384"/>
      </dataBar>
      <extLst>
        <ext xmlns:x14="http://schemas.microsoft.com/office/spreadsheetml/2009/9/main" uri="{B025F937-C7B1-47D3-B67F-A62EFF666E3E}">
          <x14:id>{73C69576-289D-43EE-969B-041EDB8ADFFE}</x14:id>
        </ext>
      </extLst>
    </cfRule>
  </conditionalFormatting>
  <conditionalFormatting sqref="H5:H43">
    <cfRule type="containsText" dxfId="11" priority="25" operator="containsText" text="Transport Strategy and/or Rights of Way">
      <formula>NOT(ISERROR(SEARCH("Transport Strategy and/or Rights of Way",H5)))</formula>
    </cfRule>
    <cfRule type="containsText" dxfId="10" priority="26" operator="containsText" text="Rights of Way">
      <formula>NOT(ISERROR(SEARCH("Rights of Way",H5)))</formula>
    </cfRule>
    <cfRule type="containsText" dxfId="9" priority="27" operator="containsText" text="Transport Strategy">
      <formula>NOT(ISERROR(SEARCH("Transport Strategy",H5)))</formula>
    </cfRule>
  </conditionalFormatting>
  <conditionalFormatting sqref="I45:L45">
    <cfRule type="colorScale" priority="47">
      <colorScale>
        <cfvo type="min"/>
        <cfvo type="percentile" val="50"/>
        <cfvo type="max"/>
        <color rgb="FFF8696B"/>
        <color rgb="FFFFEB84"/>
        <color rgb="FF63BE7B"/>
      </colorScale>
    </cfRule>
  </conditionalFormatting>
  <conditionalFormatting sqref="J5:J38 J40:J42">
    <cfRule type="dataBar" priority="13">
      <dataBar>
        <cfvo type="min"/>
        <cfvo type="max"/>
        <color rgb="FF63C384"/>
      </dataBar>
      <extLst>
        <ext xmlns:x14="http://schemas.microsoft.com/office/spreadsheetml/2009/9/main" uri="{B025F937-C7B1-47D3-B67F-A62EFF666E3E}">
          <x14:id>{4F37EF1D-462D-47E1-BD6E-0D4968D07895}</x14:id>
        </ext>
      </extLst>
    </cfRule>
  </conditionalFormatting>
  <conditionalFormatting sqref="J5:J38 J40:J43">
    <cfRule type="dataBar" priority="12">
      <dataBar>
        <cfvo type="min"/>
        <cfvo type="max"/>
        <color rgb="FF63C384"/>
      </dataBar>
      <extLst>
        <ext xmlns:x14="http://schemas.microsoft.com/office/spreadsheetml/2009/9/main" uri="{B025F937-C7B1-47D3-B67F-A62EFF666E3E}">
          <x14:id>{271E0CC2-D3E0-417B-85DC-774BF9C10CF6}</x14:id>
        </ext>
      </extLst>
    </cfRule>
  </conditionalFormatting>
  <conditionalFormatting sqref="J5:J38 J40:J44">
    <cfRule type="dataBar" priority="8">
      <dataBar>
        <cfvo type="num" val="0"/>
        <cfvo type="num" val="1"/>
        <color rgb="FFC00000"/>
      </dataBar>
      <extLst>
        <ext xmlns:x14="http://schemas.microsoft.com/office/spreadsheetml/2009/9/main" uri="{B025F937-C7B1-47D3-B67F-A62EFF666E3E}">
          <x14:id>{B610F730-5D2E-4ED6-BBF6-D4A16E3E3D0D}</x14:id>
        </ext>
      </extLst>
    </cfRule>
  </conditionalFormatting>
  <conditionalFormatting sqref="J44">
    <cfRule type="dataBar" priority="11">
      <dataBar>
        <cfvo type="min"/>
        <cfvo type="max"/>
        <color rgb="FF63C384"/>
      </dataBar>
      <extLst>
        <ext xmlns:x14="http://schemas.microsoft.com/office/spreadsheetml/2009/9/main" uri="{B025F937-C7B1-47D3-B67F-A62EFF666E3E}">
          <x14:id>{647CFDF8-0A08-4A7B-8E50-C6AB7BC524D0}</x14:id>
        </ext>
      </extLst>
    </cfRule>
  </conditionalFormatting>
  <conditionalFormatting sqref="AA5:AA43">
    <cfRule type="colorScale" priority="53">
      <colorScale>
        <cfvo type="min"/>
        <cfvo type="percentile" val="50"/>
        <cfvo type="max"/>
        <color rgb="FFF7DDDE"/>
        <color rgb="FFE8888A"/>
        <color rgb="FFC00000"/>
      </colorScale>
    </cfRule>
  </conditionalFormatting>
  <dataValidations count="2">
    <dataValidation type="list" allowBlank="1" showInputMessage="1" showErrorMessage="1" sqref="G45:G82 K5:K6 K7:K43" xr:uid="{BF17C551-3449-45F9-8783-29D548FF2CB0}">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H45:H82 L5:L6 L7:L38 L40:L43" xr:uid="{E256E267-A4DD-4068-BC97-0C477B64FF50}">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73C69576-289D-43EE-969B-041EDB8ADFFE}">
            <x14:dataBar minLength="0" maxLength="100" border="1" negativeBarBorderColorSameAsPositive="0">
              <x14:cfvo type="autoMin"/>
              <x14:cfvo type="autoMax"/>
              <x14:borderColor rgb="FF63C384"/>
              <x14:negativeFillColor rgb="FFFF0000"/>
              <x14:negativeBorderColor rgb="FFFF0000"/>
              <x14:axisColor rgb="FF000000"/>
            </x14:dataBar>
          </x14:cfRule>
          <xm:sqref>F45:F82</xm:sqref>
        </x14:conditionalFormatting>
        <x14:conditionalFormatting xmlns:xm="http://schemas.microsoft.com/office/excel/2006/main">
          <x14:cfRule type="dataBar" id="{4F37EF1D-462D-47E1-BD6E-0D4968D07895}">
            <x14:dataBar minLength="0" maxLength="100" border="1" negativeBarBorderColorSameAsPositive="0">
              <x14:cfvo type="autoMin"/>
              <x14:cfvo type="autoMax"/>
              <x14:borderColor rgb="FF63C384"/>
              <x14:negativeFillColor rgb="FFFF0000"/>
              <x14:negativeBorderColor rgb="FFFF0000"/>
              <x14:axisColor rgb="FF000000"/>
            </x14:dataBar>
          </x14:cfRule>
          <xm:sqref>J5:J38 J40:J42</xm:sqref>
        </x14:conditionalFormatting>
        <x14:conditionalFormatting xmlns:xm="http://schemas.microsoft.com/office/excel/2006/main">
          <x14:cfRule type="dataBar" id="{271E0CC2-D3E0-417B-85DC-774BF9C10CF6}">
            <x14:dataBar minLength="0" maxLength="100" border="1" negativeBarBorderColorSameAsPositive="0">
              <x14:cfvo type="autoMin"/>
              <x14:cfvo type="autoMax"/>
              <x14:borderColor rgb="FF63C384"/>
              <x14:negativeFillColor rgb="FFFF0000"/>
              <x14:negativeBorderColor rgb="FFFF0000"/>
              <x14:axisColor rgb="FF000000"/>
            </x14:dataBar>
          </x14:cfRule>
          <xm:sqref>J5:J38 J40:J43</xm:sqref>
        </x14:conditionalFormatting>
        <x14:conditionalFormatting xmlns:xm="http://schemas.microsoft.com/office/excel/2006/main">
          <x14:cfRule type="dataBar" id="{B610F730-5D2E-4ED6-BBF6-D4A16E3E3D0D}">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J5:J38 J40:J44</xm:sqref>
        </x14:conditionalFormatting>
        <x14:conditionalFormatting xmlns:xm="http://schemas.microsoft.com/office/excel/2006/main">
          <x14:cfRule type="dataBar" id="{647CFDF8-0A08-4A7B-8E50-C6AB7BC524D0}">
            <x14:dataBar minLength="0" maxLength="100" border="1" negativeBarBorderColorSameAsPositive="0">
              <x14:cfvo type="autoMin"/>
              <x14:cfvo type="autoMax"/>
              <x14:borderColor rgb="FF63C384"/>
              <x14:negativeFillColor rgb="FFFF0000"/>
              <x14:negativeBorderColor rgb="FFFF0000"/>
              <x14:axisColor rgb="FF000000"/>
            </x14:dataBar>
          </x14:cfRule>
          <xm:sqref>J44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899C-06BA-4318-AB8E-46322D55DBFE}">
  <dimension ref="D1:AD68"/>
  <sheetViews>
    <sheetView showGridLines="0" topLeftCell="A40" zoomScale="75" zoomScaleNormal="75" workbookViewId="0">
      <selection activeCell="F55" sqref="F55"/>
    </sheetView>
  </sheetViews>
  <sheetFormatPr defaultColWidth="8.7109375" defaultRowHeight="15" x14ac:dyDescent="0.25"/>
  <cols>
    <col min="1" max="3" width="5.5703125" customWidth="1"/>
    <col min="4" max="4" width="15.5703125" customWidth="1"/>
    <col min="5" max="7" width="40.5703125" customWidth="1"/>
    <col min="8" max="8" width="25.5703125" customWidth="1"/>
    <col min="9" max="9" width="30.5703125" style="2" customWidth="1"/>
    <col min="10" max="10" width="40.5703125" style="2" customWidth="1"/>
    <col min="11" max="12" width="20.5703125" style="2" customWidth="1"/>
    <col min="13" max="13" width="17.140625" hidden="1" customWidth="1"/>
    <col min="14" max="26" width="25.5703125" hidden="1" customWidth="1"/>
    <col min="27" max="27" width="10.5703125" customWidth="1"/>
    <col min="28" max="28" width="20.5703125" customWidth="1"/>
    <col min="30" max="30" width="27.85546875" customWidth="1"/>
  </cols>
  <sheetData>
    <row r="1" spans="4:30" ht="20.100000000000001" customHeight="1" x14ac:dyDescent="0.25"/>
    <row r="2" spans="4:30" ht="20.100000000000001" customHeight="1" x14ac:dyDescent="0.3">
      <c r="D2" s="78" t="s">
        <v>461</v>
      </c>
      <c r="E2" s="78"/>
      <c r="F2" s="78"/>
      <c r="G2" s="78"/>
      <c r="H2" s="78"/>
      <c r="I2" s="78"/>
      <c r="J2" s="78"/>
      <c r="K2" s="78"/>
      <c r="L2" s="78"/>
      <c r="M2" s="78"/>
      <c r="N2" s="78"/>
      <c r="O2" s="78"/>
      <c r="P2" s="78"/>
      <c r="Q2" s="78"/>
      <c r="R2" s="78"/>
      <c r="S2" s="78"/>
      <c r="T2" s="78"/>
      <c r="U2" s="78"/>
      <c r="V2" s="78"/>
      <c r="W2" s="78"/>
      <c r="X2" s="78"/>
      <c r="Y2" s="78"/>
      <c r="Z2" s="78"/>
      <c r="AA2" s="78"/>
      <c r="AB2" s="78"/>
    </row>
    <row r="3" spans="4:30" ht="20.100000000000001" customHeight="1" x14ac:dyDescent="0.25"/>
    <row r="4" spans="4:30" s="1" customFormat="1" ht="75" customHeight="1" x14ac:dyDescent="0.25">
      <c r="D4" s="61" t="s">
        <v>463</v>
      </c>
      <c r="E4" s="62" t="s">
        <v>464</v>
      </c>
      <c r="F4" s="62" t="s">
        <v>465</v>
      </c>
      <c r="G4" s="62" t="s">
        <v>466</v>
      </c>
      <c r="H4" s="63" t="s">
        <v>467</v>
      </c>
      <c r="I4" s="63" t="s">
        <v>468</v>
      </c>
      <c r="J4" s="63" t="s">
        <v>469</v>
      </c>
      <c r="K4" s="63" t="s">
        <v>470</v>
      </c>
      <c r="L4" s="63" t="s">
        <v>471</v>
      </c>
      <c r="M4" s="62" t="s">
        <v>472</v>
      </c>
      <c r="N4" s="62" t="s">
        <v>473</v>
      </c>
      <c r="O4" s="62" t="s">
        <v>474</v>
      </c>
      <c r="P4" s="62" t="s">
        <v>475</v>
      </c>
      <c r="Q4" s="64" t="s">
        <v>476</v>
      </c>
      <c r="R4" s="62" t="s">
        <v>477</v>
      </c>
      <c r="S4" s="62" t="s">
        <v>478</v>
      </c>
      <c r="T4" s="64" t="s">
        <v>479</v>
      </c>
      <c r="U4" s="62" t="s">
        <v>480</v>
      </c>
      <c r="V4" s="64" t="s">
        <v>481</v>
      </c>
      <c r="W4" s="62" t="s">
        <v>482</v>
      </c>
      <c r="X4" s="62" t="s">
        <v>483</v>
      </c>
      <c r="Y4" s="62" t="s">
        <v>484</v>
      </c>
      <c r="Z4" s="62" t="s">
        <v>485</v>
      </c>
      <c r="AA4" s="64" t="s">
        <v>486</v>
      </c>
      <c r="AB4" s="65" t="s">
        <v>487</v>
      </c>
      <c r="AD4" s="58" t="s">
        <v>462</v>
      </c>
    </row>
    <row r="5" spans="4:30" ht="72" x14ac:dyDescent="0.25">
      <c r="D5" s="32" t="s">
        <v>38</v>
      </c>
      <c r="E5" s="33" t="s">
        <v>411</v>
      </c>
      <c r="F5" s="33" t="s">
        <v>412</v>
      </c>
      <c r="G5" s="33" t="s">
        <v>413</v>
      </c>
      <c r="H5" s="43" t="s">
        <v>95</v>
      </c>
      <c r="I5" s="39" t="s">
        <v>414</v>
      </c>
      <c r="J5" s="46">
        <v>0.02</v>
      </c>
      <c r="K5" s="39" t="s">
        <v>85</v>
      </c>
      <c r="L5" s="39" t="s">
        <v>82</v>
      </c>
      <c r="M5" s="35" t="s">
        <v>129</v>
      </c>
      <c r="N5" s="36">
        <v>3</v>
      </c>
      <c r="O5" s="36">
        <v>2</v>
      </c>
      <c r="P5" s="36">
        <v>3</v>
      </c>
      <c r="Q5" s="36">
        <v>2</v>
      </c>
      <c r="R5" s="36">
        <v>3</v>
      </c>
      <c r="S5" s="36">
        <v>3</v>
      </c>
      <c r="T5" s="36">
        <v>1</v>
      </c>
      <c r="U5" s="36">
        <v>1</v>
      </c>
      <c r="V5" s="36">
        <v>1</v>
      </c>
      <c r="W5" s="36">
        <v>3</v>
      </c>
      <c r="X5" s="36">
        <v>2</v>
      </c>
      <c r="Y5" s="36">
        <v>2</v>
      </c>
      <c r="Z5" s="36">
        <v>3</v>
      </c>
      <c r="AA5" s="37">
        <f t="shared" ref="AA5:AA37" si="0">SUM(N5:Z5)</f>
        <v>29</v>
      </c>
      <c r="AB5" s="38" t="s">
        <v>415</v>
      </c>
    </row>
    <row r="6" spans="4:30" ht="43.5" x14ac:dyDescent="0.25">
      <c r="D6" s="32" t="s">
        <v>38</v>
      </c>
      <c r="E6" s="33" t="s">
        <v>256</v>
      </c>
      <c r="F6" s="33" t="s">
        <v>257</v>
      </c>
      <c r="G6" s="33" t="s">
        <v>258</v>
      </c>
      <c r="H6" s="39" t="s">
        <v>254</v>
      </c>
      <c r="I6" s="34">
        <v>660000</v>
      </c>
      <c r="J6" s="46">
        <v>0</v>
      </c>
      <c r="K6" s="34" t="s">
        <v>81</v>
      </c>
      <c r="L6" s="34" t="s">
        <v>83</v>
      </c>
      <c r="M6" s="35">
        <v>2.14</v>
      </c>
      <c r="N6" s="36">
        <v>2</v>
      </c>
      <c r="O6" s="36">
        <v>2</v>
      </c>
      <c r="P6" s="36">
        <v>3</v>
      </c>
      <c r="Q6" s="36">
        <v>3</v>
      </c>
      <c r="R6" s="36">
        <v>2</v>
      </c>
      <c r="S6" s="36">
        <v>3</v>
      </c>
      <c r="T6" s="36">
        <v>2</v>
      </c>
      <c r="U6" s="36">
        <v>1</v>
      </c>
      <c r="V6" s="36">
        <v>1</v>
      </c>
      <c r="W6" s="36">
        <v>2</v>
      </c>
      <c r="X6" s="36">
        <v>3</v>
      </c>
      <c r="Y6" s="36">
        <v>2</v>
      </c>
      <c r="Z6" s="36">
        <v>2</v>
      </c>
      <c r="AA6" s="37">
        <f t="shared" si="0"/>
        <v>28</v>
      </c>
      <c r="AB6" s="38" t="s">
        <v>259</v>
      </c>
    </row>
    <row r="7" spans="4:30" ht="43.5" x14ac:dyDescent="0.25">
      <c r="D7" s="32" t="s">
        <v>38</v>
      </c>
      <c r="E7" s="33" t="s">
        <v>260</v>
      </c>
      <c r="F7" s="33" t="s">
        <v>261</v>
      </c>
      <c r="G7" s="33" t="s">
        <v>262</v>
      </c>
      <c r="H7" s="39" t="s">
        <v>254</v>
      </c>
      <c r="I7" s="39" t="s">
        <v>263</v>
      </c>
      <c r="J7" s="46">
        <v>0</v>
      </c>
      <c r="K7" s="39" t="s">
        <v>81</v>
      </c>
      <c r="L7" s="39" t="s">
        <v>83</v>
      </c>
      <c r="M7" s="35" t="s">
        <v>264</v>
      </c>
      <c r="N7" s="36">
        <v>1</v>
      </c>
      <c r="O7" s="36">
        <v>2</v>
      </c>
      <c r="P7" s="36">
        <v>2</v>
      </c>
      <c r="Q7" s="36">
        <v>3</v>
      </c>
      <c r="R7" s="36">
        <v>3</v>
      </c>
      <c r="S7" s="36">
        <v>3</v>
      </c>
      <c r="T7" s="36">
        <v>2</v>
      </c>
      <c r="U7" s="36">
        <v>1</v>
      </c>
      <c r="V7" s="36">
        <v>1</v>
      </c>
      <c r="W7" s="36">
        <v>2</v>
      </c>
      <c r="X7" s="36">
        <v>1</v>
      </c>
      <c r="Y7" s="36">
        <v>3</v>
      </c>
      <c r="Z7" s="36">
        <v>3</v>
      </c>
      <c r="AA7" s="37">
        <f t="shared" si="0"/>
        <v>27</v>
      </c>
      <c r="AB7" s="38" t="s">
        <v>259</v>
      </c>
    </row>
    <row r="8" spans="4:30" ht="43.5" x14ac:dyDescent="0.25">
      <c r="D8" s="32" t="s">
        <v>38</v>
      </c>
      <c r="E8" s="33" t="s">
        <v>243</v>
      </c>
      <c r="F8" s="33" t="s">
        <v>244</v>
      </c>
      <c r="G8" s="33" t="s">
        <v>245</v>
      </c>
      <c r="H8" s="33" t="s">
        <v>5</v>
      </c>
      <c r="I8" s="34">
        <v>300000</v>
      </c>
      <c r="J8" s="46">
        <v>0</v>
      </c>
      <c r="K8" s="34" t="s">
        <v>81</v>
      </c>
      <c r="L8" s="34" t="s">
        <v>83</v>
      </c>
      <c r="M8" s="35" t="s">
        <v>27</v>
      </c>
      <c r="N8" s="36">
        <v>1</v>
      </c>
      <c r="O8" s="36">
        <v>3</v>
      </c>
      <c r="P8" s="36">
        <v>1</v>
      </c>
      <c r="Q8" s="36">
        <v>3</v>
      </c>
      <c r="R8" s="36">
        <v>3</v>
      </c>
      <c r="S8" s="36">
        <v>3</v>
      </c>
      <c r="T8" s="36">
        <v>1</v>
      </c>
      <c r="U8" s="36">
        <v>1</v>
      </c>
      <c r="V8" s="36">
        <v>2</v>
      </c>
      <c r="W8" s="36">
        <v>2</v>
      </c>
      <c r="X8" s="36">
        <v>2</v>
      </c>
      <c r="Y8" s="36">
        <v>3</v>
      </c>
      <c r="Z8" s="36">
        <v>1</v>
      </c>
      <c r="AA8" s="37">
        <f t="shared" si="0"/>
        <v>26</v>
      </c>
      <c r="AB8" s="38" t="s">
        <v>246</v>
      </c>
    </row>
    <row r="9" spans="4:30" ht="82.5" customHeight="1" x14ac:dyDescent="0.25">
      <c r="D9" s="28" t="s">
        <v>13</v>
      </c>
      <c r="E9" s="33" t="s">
        <v>499</v>
      </c>
      <c r="F9" s="33" t="s">
        <v>500</v>
      </c>
      <c r="G9" s="33" t="s">
        <v>501</v>
      </c>
      <c r="H9" s="33" t="s">
        <v>116</v>
      </c>
      <c r="I9" s="34">
        <v>840000</v>
      </c>
      <c r="J9" s="46">
        <v>0</v>
      </c>
      <c r="K9" s="39" t="s">
        <v>81</v>
      </c>
      <c r="L9" s="39" t="s">
        <v>502</v>
      </c>
      <c r="M9" s="35">
        <v>1.85</v>
      </c>
      <c r="N9" s="40">
        <v>1</v>
      </c>
      <c r="O9" s="40">
        <v>2</v>
      </c>
      <c r="P9" s="40">
        <v>3</v>
      </c>
      <c r="Q9" s="40">
        <v>3</v>
      </c>
      <c r="R9" s="40">
        <v>2</v>
      </c>
      <c r="S9" s="40">
        <v>3</v>
      </c>
      <c r="T9" s="40">
        <v>1</v>
      </c>
      <c r="U9" s="40">
        <v>1</v>
      </c>
      <c r="V9" s="40">
        <v>1</v>
      </c>
      <c r="W9" s="40">
        <v>2</v>
      </c>
      <c r="X9" s="40">
        <v>2</v>
      </c>
      <c r="Y9" s="40">
        <v>3</v>
      </c>
      <c r="Z9" s="40">
        <v>2</v>
      </c>
      <c r="AA9" s="37">
        <f t="shared" si="0"/>
        <v>26</v>
      </c>
      <c r="AB9" s="38" t="s">
        <v>259</v>
      </c>
    </row>
    <row r="10" spans="4:30" ht="100.5" x14ac:dyDescent="0.25">
      <c r="D10" s="32" t="s">
        <v>42</v>
      </c>
      <c r="E10" s="33" t="s">
        <v>265</v>
      </c>
      <c r="F10" s="33" t="s">
        <v>266</v>
      </c>
      <c r="G10" s="33" t="s">
        <v>100</v>
      </c>
      <c r="H10" s="39" t="s">
        <v>254</v>
      </c>
      <c r="I10" s="34">
        <v>1080000</v>
      </c>
      <c r="J10" s="46" t="s">
        <v>494</v>
      </c>
      <c r="K10" s="34" t="s">
        <v>81</v>
      </c>
      <c r="L10" s="34" t="s">
        <v>82</v>
      </c>
      <c r="M10" s="35">
        <v>1.33</v>
      </c>
      <c r="N10" s="36">
        <v>1</v>
      </c>
      <c r="O10" s="36">
        <v>3</v>
      </c>
      <c r="P10" s="36">
        <v>2</v>
      </c>
      <c r="Q10" s="36">
        <v>3</v>
      </c>
      <c r="R10" s="36">
        <v>3</v>
      </c>
      <c r="S10" s="36">
        <v>3</v>
      </c>
      <c r="T10" s="36">
        <v>1</v>
      </c>
      <c r="U10" s="36">
        <v>1</v>
      </c>
      <c r="V10" s="36">
        <v>1</v>
      </c>
      <c r="W10" s="36">
        <v>2</v>
      </c>
      <c r="X10" s="36">
        <v>2</v>
      </c>
      <c r="Y10" s="36">
        <v>2</v>
      </c>
      <c r="Z10" s="36">
        <v>2</v>
      </c>
      <c r="AA10" s="37">
        <f t="shared" si="0"/>
        <v>26</v>
      </c>
      <c r="AB10" s="38" t="s">
        <v>259</v>
      </c>
    </row>
    <row r="11" spans="4:30" ht="89.45" customHeight="1" x14ac:dyDescent="0.25">
      <c r="D11" s="32" t="s">
        <v>38</v>
      </c>
      <c r="E11" s="33" t="s">
        <v>267</v>
      </c>
      <c r="F11" s="33" t="s">
        <v>268</v>
      </c>
      <c r="G11" s="33" t="s">
        <v>269</v>
      </c>
      <c r="H11" s="39" t="s">
        <v>254</v>
      </c>
      <c r="I11" s="39" t="s">
        <v>270</v>
      </c>
      <c r="J11" s="46">
        <v>0</v>
      </c>
      <c r="K11" s="39" t="s">
        <v>81</v>
      </c>
      <c r="L11" s="39" t="s">
        <v>83</v>
      </c>
      <c r="M11" s="35">
        <v>1.6</v>
      </c>
      <c r="N11" s="40">
        <v>1</v>
      </c>
      <c r="O11" s="40">
        <v>2</v>
      </c>
      <c r="P11" s="40">
        <v>2</v>
      </c>
      <c r="Q11" s="36">
        <v>3</v>
      </c>
      <c r="R11" s="36">
        <v>2</v>
      </c>
      <c r="S11" s="36">
        <v>3</v>
      </c>
      <c r="T11" s="36">
        <v>2</v>
      </c>
      <c r="U11" s="36">
        <v>1</v>
      </c>
      <c r="V11" s="36">
        <v>1</v>
      </c>
      <c r="W11" s="36">
        <v>2</v>
      </c>
      <c r="X11" s="36">
        <v>3</v>
      </c>
      <c r="Y11" s="36">
        <v>2</v>
      </c>
      <c r="Z11" s="36">
        <v>2</v>
      </c>
      <c r="AA11" s="37">
        <f t="shared" si="0"/>
        <v>26</v>
      </c>
      <c r="AB11" s="38" t="s">
        <v>259</v>
      </c>
    </row>
    <row r="12" spans="4:30" ht="57.75" x14ac:dyDescent="0.25">
      <c r="D12" s="32" t="s">
        <v>38</v>
      </c>
      <c r="E12" s="33" t="s">
        <v>271</v>
      </c>
      <c r="F12" s="33" t="s">
        <v>272</v>
      </c>
      <c r="G12" s="33" t="s">
        <v>273</v>
      </c>
      <c r="H12" s="33" t="s">
        <v>116</v>
      </c>
      <c r="I12" s="39" t="s">
        <v>274</v>
      </c>
      <c r="J12" s="46">
        <v>0</v>
      </c>
      <c r="K12" s="39" t="s">
        <v>81</v>
      </c>
      <c r="L12" s="39" t="s">
        <v>83</v>
      </c>
      <c r="M12" s="35" t="s">
        <v>129</v>
      </c>
      <c r="N12" s="36">
        <v>2</v>
      </c>
      <c r="O12" s="36">
        <v>2</v>
      </c>
      <c r="P12" s="36">
        <v>3</v>
      </c>
      <c r="Q12" s="36">
        <v>2</v>
      </c>
      <c r="R12" s="36">
        <v>1</v>
      </c>
      <c r="S12" s="36">
        <v>3</v>
      </c>
      <c r="T12" s="36">
        <v>1</v>
      </c>
      <c r="U12" s="36">
        <v>1</v>
      </c>
      <c r="V12" s="36">
        <v>1</v>
      </c>
      <c r="W12" s="36">
        <v>2</v>
      </c>
      <c r="X12" s="36">
        <v>3</v>
      </c>
      <c r="Y12" s="36">
        <v>3</v>
      </c>
      <c r="Z12" s="36">
        <v>1</v>
      </c>
      <c r="AA12" s="37">
        <f t="shared" si="0"/>
        <v>25</v>
      </c>
      <c r="AB12" s="38" t="s">
        <v>259</v>
      </c>
    </row>
    <row r="13" spans="4:30" ht="57.75" x14ac:dyDescent="0.25">
      <c r="D13" s="32" t="s">
        <v>13</v>
      </c>
      <c r="E13" s="41" t="s">
        <v>275</v>
      </c>
      <c r="F13" s="33" t="s">
        <v>276</v>
      </c>
      <c r="G13" s="39" t="s">
        <v>277</v>
      </c>
      <c r="H13" s="33" t="s">
        <v>116</v>
      </c>
      <c r="I13" s="39" t="s">
        <v>278</v>
      </c>
      <c r="J13" s="46">
        <v>0</v>
      </c>
      <c r="K13" s="39" t="s">
        <v>85</v>
      </c>
      <c r="L13" s="39" t="s">
        <v>83</v>
      </c>
      <c r="M13" s="35" t="s">
        <v>279</v>
      </c>
      <c r="N13" s="36">
        <v>2</v>
      </c>
      <c r="O13" s="36">
        <v>3</v>
      </c>
      <c r="P13" s="36">
        <v>3</v>
      </c>
      <c r="Q13" s="36">
        <v>2</v>
      </c>
      <c r="R13" s="36">
        <v>1</v>
      </c>
      <c r="S13" s="36">
        <v>3</v>
      </c>
      <c r="T13" s="36">
        <v>2</v>
      </c>
      <c r="U13" s="36">
        <v>1</v>
      </c>
      <c r="V13" s="36">
        <v>1</v>
      </c>
      <c r="W13" s="36">
        <v>2</v>
      </c>
      <c r="X13" s="36">
        <v>2</v>
      </c>
      <c r="Y13" s="36">
        <v>2</v>
      </c>
      <c r="Z13" s="36">
        <v>1</v>
      </c>
      <c r="AA13" s="37">
        <f t="shared" si="0"/>
        <v>25</v>
      </c>
      <c r="AB13" s="38" t="s">
        <v>259</v>
      </c>
    </row>
    <row r="14" spans="4:30" ht="29.25" x14ac:dyDescent="0.25">
      <c r="D14" s="32" t="s">
        <v>247</v>
      </c>
      <c r="E14" s="33" t="s">
        <v>248</v>
      </c>
      <c r="F14" s="33" t="s">
        <v>249</v>
      </c>
      <c r="G14" s="33" t="s">
        <v>250</v>
      </c>
      <c r="H14" s="33" t="s">
        <v>116</v>
      </c>
      <c r="I14" s="34">
        <v>360000</v>
      </c>
      <c r="J14" s="46">
        <v>0.2</v>
      </c>
      <c r="K14" s="34" t="s">
        <v>84</v>
      </c>
      <c r="L14" s="34" t="s">
        <v>83</v>
      </c>
      <c r="M14" s="35">
        <v>2</v>
      </c>
      <c r="N14" s="36">
        <v>2</v>
      </c>
      <c r="O14" s="36">
        <v>1</v>
      </c>
      <c r="P14" s="36">
        <v>3</v>
      </c>
      <c r="Q14" s="36">
        <v>3</v>
      </c>
      <c r="R14" s="36">
        <v>1</v>
      </c>
      <c r="S14" s="36">
        <v>1</v>
      </c>
      <c r="T14" s="36">
        <v>1</v>
      </c>
      <c r="U14" s="36">
        <v>1</v>
      </c>
      <c r="V14" s="36">
        <v>2</v>
      </c>
      <c r="W14" s="36">
        <v>1</v>
      </c>
      <c r="X14" s="36">
        <v>3</v>
      </c>
      <c r="Y14" s="36">
        <v>3</v>
      </c>
      <c r="Z14" s="36">
        <v>2</v>
      </c>
      <c r="AA14" s="37">
        <f t="shared" si="0"/>
        <v>24</v>
      </c>
      <c r="AB14" s="38" t="s">
        <v>246</v>
      </c>
    </row>
    <row r="15" spans="4:30" ht="29.25" x14ac:dyDescent="0.25">
      <c r="D15" s="32" t="s">
        <v>247</v>
      </c>
      <c r="E15" s="33" t="s">
        <v>280</v>
      </c>
      <c r="F15" s="33" t="s">
        <v>281</v>
      </c>
      <c r="G15" s="33" t="s">
        <v>282</v>
      </c>
      <c r="H15" s="33" t="s">
        <v>116</v>
      </c>
      <c r="I15" s="34">
        <v>270000</v>
      </c>
      <c r="J15" s="47"/>
      <c r="K15" s="34" t="s">
        <v>81</v>
      </c>
      <c r="L15" s="34" t="s">
        <v>83</v>
      </c>
      <c r="M15" s="35">
        <v>4</v>
      </c>
      <c r="N15" s="36">
        <v>3</v>
      </c>
      <c r="O15" s="36">
        <v>1</v>
      </c>
      <c r="P15" s="36">
        <v>3</v>
      </c>
      <c r="Q15" s="36">
        <v>1</v>
      </c>
      <c r="R15" s="36">
        <v>1</v>
      </c>
      <c r="S15" s="36">
        <v>1</v>
      </c>
      <c r="T15" s="36">
        <v>1</v>
      </c>
      <c r="U15" s="36">
        <v>1</v>
      </c>
      <c r="V15" s="36">
        <v>3</v>
      </c>
      <c r="W15" s="36">
        <v>1</v>
      </c>
      <c r="X15" s="36">
        <v>3</v>
      </c>
      <c r="Y15" s="36">
        <v>3</v>
      </c>
      <c r="Z15" s="36">
        <v>2</v>
      </c>
      <c r="AA15" s="37">
        <f t="shared" si="0"/>
        <v>24</v>
      </c>
      <c r="AB15" s="38" t="s">
        <v>259</v>
      </c>
    </row>
    <row r="16" spans="4:30" ht="29.25" x14ac:dyDescent="0.25">
      <c r="D16" s="32" t="s">
        <v>8</v>
      </c>
      <c r="E16" s="33" t="s">
        <v>283</v>
      </c>
      <c r="F16" s="33" t="s">
        <v>284</v>
      </c>
      <c r="G16" s="33" t="s">
        <v>285</v>
      </c>
      <c r="H16" s="33" t="s">
        <v>116</v>
      </c>
      <c r="I16" s="42">
        <v>480000</v>
      </c>
      <c r="J16" s="48"/>
      <c r="K16" s="42" t="s">
        <v>81</v>
      </c>
      <c r="L16" s="42" t="s">
        <v>82</v>
      </c>
      <c r="M16" s="35" t="s">
        <v>129</v>
      </c>
      <c r="N16" s="36">
        <v>3</v>
      </c>
      <c r="O16" s="36">
        <v>1</v>
      </c>
      <c r="P16" s="36">
        <v>3</v>
      </c>
      <c r="Q16" s="36">
        <v>2</v>
      </c>
      <c r="R16" s="36">
        <v>1</v>
      </c>
      <c r="S16" s="36">
        <v>2</v>
      </c>
      <c r="T16" s="36">
        <v>1</v>
      </c>
      <c r="U16" s="36">
        <v>1</v>
      </c>
      <c r="V16" s="36">
        <v>2</v>
      </c>
      <c r="W16" s="36">
        <v>1</v>
      </c>
      <c r="X16" s="36">
        <v>3</v>
      </c>
      <c r="Y16" s="36">
        <v>3</v>
      </c>
      <c r="Z16" s="36">
        <v>1</v>
      </c>
      <c r="AA16" s="37">
        <f t="shared" si="0"/>
        <v>24</v>
      </c>
      <c r="AB16" s="38" t="s">
        <v>259</v>
      </c>
    </row>
    <row r="17" spans="4:28" ht="72" x14ac:dyDescent="0.25">
      <c r="D17" s="32" t="s">
        <v>8</v>
      </c>
      <c r="E17" s="33" t="s">
        <v>286</v>
      </c>
      <c r="F17" s="33" t="s">
        <v>287</v>
      </c>
      <c r="G17" s="33" t="s">
        <v>288</v>
      </c>
      <c r="H17" s="33" t="s">
        <v>95</v>
      </c>
      <c r="I17" s="39" t="s">
        <v>289</v>
      </c>
      <c r="J17" s="49"/>
      <c r="K17" s="39" t="s">
        <v>81</v>
      </c>
      <c r="L17" s="39" t="s">
        <v>83</v>
      </c>
      <c r="M17" s="35">
        <v>3</v>
      </c>
      <c r="N17" s="36">
        <v>2</v>
      </c>
      <c r="O17" s="36">
        <v>1</v>
      </c>
      <c r="P17" s="36">
        <v>3</v>
      </c>
      <c r="Q17" s="36">
        <v>3</v>
      </c>
      <c r="R17" s="36">
        <v>1</v>
      </c>
      <c r="S17" s="36">
        <v>2</v>
      </c>
      <c r="T17" s="36">
        <v>1</v>
      </c>
      <c r="U17" s="36">
        <v>1</v>
      </c>
      <c r="V17" s="36">
        <v>3</v>
      </c>
      <c r="W17" s="36">
        <v>1</v>
      </c>
      <c r="X17" s="36">
        <v>3</v>
      </c>
      <c r="Y17" s="36">
        <v>2</v>
      </c>
      <c r="Z17" s="36">
        <v>1</v>
      </c>
      <c r="AA17" s="37">
        <f t="shared" si="0"/>
        <v>24</v>
      </c>
      <c r="AB17" s="38" t="s">
        <v>259</v>
      </c>
    </row>
    <row r="18" spans="4:28" ht="72" x14ac:dyDescent="0.25">
      <c r="D18" s="32" t="s">
        <v>13</v>
      </c>
      <c r="E18" s="33" t="s">
        <v>290</v>
      </c>
      <c r="F18" s="33" t="s">
        <v>291</v>
      </c>
      <c r="G18" s="33" t="s">
        <v>292</v>
      </c>
      <c r="H18" s="33" t="s">
        <v>95</v>
      </c>
      <c r="I18" s="39" t="s">
        <v>293</v>
      </c>
      <c r="J18" s="49"/>
      <c r="K18" s="39" t="s">
        <v>81</v>
      </c>
      <c r="L18" s="39" t="s">
        <v>83</v>
      </c>
      <c r="M18" s="35">
        <v>4</v>
      </c>
      <c r="N18" s="36">
        <v>3</v>
      </c>
      <c r="O18" s="36">
        <v>2</v>
      </c>
      <c r="P18" s="36">
        <v>2</v>
      </c>
      <c r="Q18" s="36">
        <v>1</v>
      </c>
      <c r="R18" s="36">
        <v>1</v>
      </c>
      <c r="S18" s="36">
        <v>1</v>
      </c>
      <c r="T18" s="36">
        <v>2</v>
      </c>
      <c r="U18" s="36">
        <v>1</v>
      </c>
      <c r="V18" s="36">
        <v>2</v>
      </c>
      <c r="W18" s="36">
        <v>2</v>
      </c>
      <c r="X18" s="36">
        <v>2</v>
      </c>
      <c r="Y18" s="36">
        <v>3</v>
      </c>
      <c r="Z18" s="36">
        <v>2</v>
      </c>
      <c r="AA18" s="37">
        <f t="shared" si="0"/>
        <v>24</v>
      </c>
      <c r="AB18" s="38" t="s">
        <v>259</v>
      </c>
    </row>
    <row r="19" spans="4:28" ht="29.25" x14ac:dyDescent="0.25">
      <c r="D19" s="32" t="s">
        <v>8</v>
      </c>
      <c r="E19" s="33" t="s">
        <v>294</v>
      </c>
      <c r="F19" s="33" t="s">
        <v>295</v>
      </c>
      <c r="G19" s="33" t="s">
        <v>296</v>
      </c>
      <c r="H19" s="33" t="s">
        <v>95</v>
      </c>
      <c r="I19" s="34">
        <v>1620000</v>
      </c>
      <c r="J19" s="47"/>
      <c r="K19" s="34" t="s">
        <v>81</v>
      </c>
      <c r="L19" s="34" t="s">
        <v>82</v>
      </c>
      <c r="M19" s="35">
        <v>3</v>
      </c>
      <c r="N19" s="36">
        <v>2</v>
      </c>
      <c r="O19" s="36">
        <v>2</v>
      </c>
      <c r="P19" s="36">
        <v>3</v>
      </c>
      <c r="Q19" s="36">
        <v>3</v>
      </c>
      <c r="R19" s="36">
        <v>1</v>
      </c>
      <c r="S19" s="36">
        <v>1</v>
      </c>
      <c r="T19" s="36">
        <v>1</v>
      </c>
      <c r="U19" s="36">
        <v>1</v>
      </c>
      <c r="V19" s="36">
        <v>1</v>
      </c>
      <c r="W19" s="36">
        <v>2</v>
      </c>
      <c r="X19" s="36">
        <v>2</v>
      </c>
      <c r="Y19" s="36">
        <v>2</v>
      </c>
      <c r="Z19" s="36">
        <v>3</v>
      </c>
      <c r="AA19" s="37">
        <f t="shared" si="0"/>
        <v>24</v>
      </c>
      <c r="AB19" s="38" t="s">
        <v>259</v>
      </c>
    </row>
    <row r="20" spans="4:28" ht="86.25" x14ac:dyDescent="0.25">
      <c r="D20" s="32" t="s">
        <v>38</v>
      </c>
      <c r="E20" s="33" t="s">
        <v>297</v>
      </c>
      <c r="F20" s="33" t="s">
        <v>298</v>
      </c>
      <c r="G20" s="33" t="s">
        <v>299</v>
      </c>
      <c r="H20" s="33" t="s">
        <v>95</v>
      </c>
      <c r="I20" s="39" t="s">
        <v>300</v>
      </c>
      <c r="J20" s="49"/>
      <c r="K20" s="39" t="s">
        <v>81</v>
      </c>
      <c r="L20" s="39" t="s">
        <v>82</v>
      </c>
      <c r="M20" s="35">
        <v>2.67</v>
      </c>
      <c r="N20" s="36">
        <v>2</v>
      </c>
      <c r="O20" s="36">
        <v>2</v>
      </c>
      <c r="P20" s="36">
        <v>2</v>
      </c>
      <c r="Q20" s="36">
        <v>2</v>
      </c>
      <c r="R20" s="36">
        <v>2</v>
      </c>
      <c r="S20" s="36">
        <v>2</v>
      </c>
      <c r="T20" s="36">
        <v>2</v>
      </c>
      <c r="U20" s="36">
        <v>1</v>
      </c>
      <c r="V20" s="36">
        <v>1</v>
      </c>
      <c r="W20" s="36">
        <v>2</v>
      </c>
      <c r="X20" s="36">
        <v>2</v>
      </c>
      <c r="Y20" s="36">
        <v>2</v>
      </c>
      <c r="Z20" s="36">
        <v>2</v>
      </c>
      <c r="AA20" s="37">
        <f t="shared" si="0"/>
        <v>24</v>
      </c>
      <c r="AB20" s="38" t="s">
        <v>259</v>
      </c>
    </row>
    <row r="21" spans="4:28" ht="29.25" x14ac:dyDescent="0.25">
      <c r="D21" s="32" t="s">
        <v>1</v>
      </c>
      <c r="E21" s="33" t="s">
        <v>301</v>
      </c>
      <c r="F21" s="33" t="s">
        <v>302</v>
      </c>
      <c r="G21" s="33" t="s">
        <v>303</v>
      </c>
      <c r="H21" s="33" t="s">
        <v>95</v>
      </c>
      <c r="I21" s="39" t="s">
        <v>304</v>
      </c>
      <c r="J21" s="49"/>
      <c r="K21" s="39" t="s">
        <v>81</v>
      </c>
      <c r="L21" s="39" t="s">
        <v>82</v>
      </c>
      <c r="M21" s="35">
        <v>3.67</v>
      </c>
      <c r="N21" s="36">
        <v>2</v>
      </c>
      <c r="O21" s="36">
        <v>2</v>
      </c>
      <c r="P21" s="36">
        <v>2</v>
      </c>
      <c r="Q21" s="36">
        <v>2</v>
      </c>
      <c r="R21" s="36">
        <v>2</v>
      </c>
      <c r="S21" s="36">
        <v>2</v>
      </c>
      <c r="T21" s="36">
        <v>2</v>
      </c>
      <c r="U21" s="36">
        <v>1</v>
      </c>
      <c r="V21" s="36">
        <v>1</v>
      </c>
      <c r="W21" s="36">
        <v>2</v>
      </c>
      <c r="X21" s="36">
        <v>3</v>
      </c>
      <c r="Y21" s="36">
        <v>2</v>
      </c>
      <c r="Z21" s="36">
        <v>1</v>
      </c>
      <c r="AA21" s="37">
        <f t="shared" si="0"/>
        <v>24</v>
      </c>
      <c r="AB21" s="38" t="s">
        <v>259</v>
      </c>
    </row>
    <row r="22" spans="4:28" ht="72" x14ac:dyDescent="0.25">
      <c r="D22" s="32" t="s">
        <v>1</v>
      </c>
      <c r="E22" s="41" t="s">
        <v>305</v>
      </c>
      <c r="F22" s="33" t="s">
        <v>306</v>
      </c>
      <c r="G22" s="39" t="s">
        <v>307</v>
      </c>
      <c r="H22" s="33" t="s">
        <v>116</v>
      </c>
      <c r="I22" s="39" t="s">
        <v>308</v>
      </c>
      <c r="J22" s="49"/>
      <c r="K22" s="39" t="s">
        <v>81</v>
      </c>
      <c r="L22" s="39" t="s">
        <v>83</v>
      </c>
      <c r="M22" s="35">
        <v>2</v>
      </c>
      <c r="N22" s="36">
        <v>2</v>
      </c>
      <c r="O22" s="36">
        <v>3</v>
      </c>
      <c r="P22" s="36">
        <v>3</v>
      </c>
      <c r="Q22" s="36">
        <v>1</v>
      </c>
      <c r="R22" s="36">
        <v>1</v>
      </c>
      <c r="S22" s="36">
        <v>3</v>
      </c>
      <c r="T22" s="36">
        <v>2</v>
      </c>
      <c r="U22" s="36">
        <v>1</v>
      </c>
      <c r="V22" s="36">
        <v>1</v>
      </c>
      <c r="W22" s="36">
        <v>2</v>
      </c>
      <c r="X22" s="36">
        <v>2</v>
      </c>
      <c r="Y22" s="36">
        <v>2</v>
      </c>
      <c r="Z22" s="36">
        <v>1</v>
      </c>
      <c r="AA22" s="37">
        <f t="shared" si="0"/>
        <v>24</v>
      </c>
      <c r="AB22" s="38" t="s">
        <v>259</v>
      </c>
    </row>
    <row r="23" spans="4:28" ht="57.75" x14ac:dyDescent="0.25">
      <c r="D23" s="32" t="s">
        <v>8</v>
      </c>
      <c r="E23" s="33" t="s">
        <v>309</v>
      </c>
      <c r="F23" s="33" t="s">
        <v>310</v>
      </c>
      <c r="G23" s="33" t="s">
        <v>311</v>
      </c>
      <c r="H23" s="33" t="s">
        <v>116</v>
      </c>
      <c r="I23" s="39" t="s">
        <v>312</v>
      </c>
      <c r="J23" s="49"/>
      <c r="K23" s="39" t="s">
        <v>81</v>
      </c>
      <c r="L23" s="39" t="s">
        <v>83</v>
      </c>
      <c r="M23" s="35" t="s">
        <v>129</v>
      </c>
      <c r="N23" s="36">
        <v>2</v>
      </c>
      <c r="O23" s="36">
        <v>1</v>
      </c>
      <c r="P23" s="36">
        <v>3</v>
      </c>
      <c r="Q23" s="36">
        <v>2</v>
      </c>
      <c r="R23" s="36">
        <v>1</v>
      </c>
      <c r="S23" s="36">
        <v>2</v>
      </c>
      <c r="T23" s="36">
        <v>1</v>
      </c>
      <c r="U23" s="36">
        <v>1</v>
      </c>
      <c r="V23" s="36">
        <v>2</v>
      </c>
      <c r="W23" s="36">
        <v>1</v>
      </c>
      <c r="X23" s="36">
        <v>3</v>
      </c>
      <c r="Y23" s="36">
        <v>3</v>
      </c>
      <c r="Z23" s="36">
        <v>1</v>
      </c>
      <c r="AA23" s="37">
        <f t="shared" si="0"/>
        <v>23</v>
      </c>
      <c r="AB23" s="38" t="s">
        <v>259</v>
      </c>
    </row>
    <row r="24" spans="4:28" ht="43.5" x14ac:dyDescent="0.25">
      <c r="D24" s="32" t="s">
        <v>38</v>
      </c>
      <c r="E24" s="33" t="s">
        <v>313</v>
      </c>
      <c r="F24" s="33" t="s">
        <v>314</v>
      </c>
      <c r="G24" s="33" t="s">
        <v>315</v>
      </c>
      <c r="H24" s="33" t="s">
        <v>116</v>
      </c>
      <c r="I24" s="34">
        <v>2940000</v>
      </c>
      <c r="J24" s="47"/>
      <c r="K24" s="34" t="s">
        <v>81</v>
      </c>
      <c r="L24" s="34" t="s">
        <v>82</v>
      </c>
      <c r="M24" s="35">
        <v>2.2200000000000002</v>
      </c>
      <c r="N24" s="36">
        <v>2</v>
      </c>
      <c r="O24" s="36">
        <v>2</v>
      </c>
      <c r="P24" s="36">
        <v>2</v>
      </c>
      <c r="Q24" s="36">
        <v>2</v>
      </c>
      <c r="R24" s="36">
        <v>1</v>
      </c>
      <c r="S24" s="36">
        <v>2</v>
      </c>
      <c r="T24" s="36">
        <v>1</v>
      </c>
      <c r="U24" s="36">
        <v>1</v>
      </c>
      <c r="V24" s="36">
        <v>1</v>
      </c>
      <c r="W24" s="36">
        <v>2</v>
      </c>
      <c r="X24" s="36">
        <v>2</v>
      </c>
      <c r="Y24" s="36">
        <v>2</v>
      </c>
      <c r="Z24" s="36">
        <v>3</v>
      </c>
      <c r="AA24" s="37">
        <f t="shared" si="0"/>
        <v>23</v>
      </c>
      <c r="AB24" s="38" t="s">
        <v>259</v>
      </c>
    </row>
    <row r="25" spans="4:28" ht="57.75" x14ac:dyDescent="0.25">
      <c r="D25" s="32" t="s">
        <v>13</v>
      </c>
      <c r="E25" s="41" t="s">
        <v>316</v>
      </c>
      <c r="F25" s="33" t="s">
        <v>317</v>
      </c>
      <c r="G25" s="39" t="s">
        <v>318</v>
      </c>
      <c r="H25" s="33" t="s">
        <v>35</v>
      </c>
      <c r="I25" s="39" t="s">
        <v>319</v>
      </c>
      <c r="J25" s="49"/>
      <c r="K25" s="39" t="s">
        <v>81</v>
      </c>
      <c r="L25" s="39" t="s">
        <v>83</v>
      </c>
      <c r="M25" s="35">
        <v>2.29</v>
      </c>
      <c r="N25" s="36">
        <v>2</v>
      </c>
      <c r="O25" s="36">
        <v>1</v>
      </c>
      <c r="P25" s="36">
        <v>2</v>
      </c>
      <c r="Q25" s="36">
        <v>1</v>
      </c>
      <c r="R25" s="36">
        <v>1</v>
      </c>
      <c r="S25" s="36">
        <v>2</v>
      </c>
      <c r="T25" s="36">
        <v>2</v>
      </c>
      <c r="U25" s="36">
        <v>2</v>
      </c>
      <c r="V25" s="36">
        <v>2</v>
      </c>
      <c r="W25" s="36">
        <v>1</v>
      </c>
      <c r="X25" s="36">
        <v>3</v>
      </c>
      <c r="Y25" s="36">
        <v>3</v>
      </c>
      <c r="Z25" s="36">
        <v>1</v>
      </c>
      <c r="AA25" s="37">
        <f t="shared" si="0"/>
        <v>23</v>
      </c>
      <c r="AB25" s="38" t="s">
        <v>259</v>
      </c>
    </row>
    <row r="26" spans="4:28" ht="100.5" x14ac:dyDescent="0.25">
      <c r="D26" s="32" t="s">
        <v>38</v>
      </c>
      <c r="E26" s="33" t="s">
        <v>320</v>
      </c>
      <c r="F26" s="33" t="s">
        <v>321</v>
      </c>
      <c r="G26" s="33" t="s">
        <v>322</v>
      </c>
      <c r="H26" s="33" t="s">
        <v>5</v>
      </c>
      <c r="I26" s="39" t="s">
        <v>323</v>
      </c>
      <c r="J26" s="49"/>
      <c r="K26" s="39" t="s">
        <v>81</v>
      </c>
      <c r="L26" s="39" t="s">
        <v>82</v>
      </c>
      <c r="M26" s="35">
        <v>1</v>
      </c>
      <c r="N26" s="36">
        <v>1</v>
      </c>
      <c r="O26" s="36">
        <v>2</v>
      </c>
      <c r="P26" s="36">
        <v>2</v>
      </c>
      <c r="Q26" s="36">
        <v>2</v>
      </c>
      <c r="R26" s="36">
        <v>1</v>
      </c>
      <c r="S26" s="36">
        <v>2</v>
      </c>
      <c r="T26" s="36">
        <v>1</v>
      </c>
      <c r="U26" s="36">
        <v>1</v>
      </c>
      <c r="V26" s="36">
        <v>1</v>
      </c>
      <c r="W26" s="36">
        <v>2</v>
      </c>
      <c r="X26" s="36">
        <v>2</v>
      </c>
      <c r="Y26" s="36">
        <v>2</v>
      </c>
      <c r="Z26" s="36">
        <v>3</v>
      </c>
      <c r="AA26" s="37">
        <f t="shared" si="0"/>
        <v>22</v>
      </c>
      <c r="AB26" s="38" t="s">
        <v>259</v>
      </c>
    </row>
    <row r="27" spans="4:28" ht="57.75" x14ac:dyDescent="0.25">
      <c r="D27" s="32" t="s">
        <v>38</v>
      </c>
      <c r="E27" s="33" t="s">
        <v>324</v>
      </c>
      <c r="F27" s="33" t="s">
        <v>325</v>
      </c>
      <c r="G27" s="33" t="s">
        <v>326</v>
      </c>
      <c r="H27" s="33" t="s">
        <v>5</v>
      </c>
      <c r="I27" s="39" t="s">
        <v>327</v>
      </c>
      <c r="J27" s="49"/>
      <c r="K27" s="39" t="s">
        <v>81</v>
      </c>
      <c r="L27" s="39" t="s">
        <v>83</v>
      </c>
      <c r="M27" s="35">
        <v>1</v>
      </c>
      <c r="N27" s="36">
        <v>1</v>
      </c>
      <c r="O27" s="36">
        <v>1</v>
      </c>
      <c r="P27" s="36">
        <v>2</v>
      </c>
      <c r="Q27" s="36">
        <v>2</v>
      </c>
      <c r="R27" s="36">
        <v>1</v>
      </c>
      <c r="S27" s="36">
        <v>1</v>
      </c>
      <c r="T27" s="36">
        <v>2</v>
      </c>
      <c r="U27" s="36">
        <v>1</v>
      </c>
      <c r="V27" s="36">
        <v>2</v>
      </c>
      <c r="W27" s="36">
        <v>2</v>
      </c>
      <c r="X27" s="36">
        <v>3</v>
      </c>
      <c r="Y27" s="36">
        <v>2</v>
      </c>
      <c r="Z27" s="36">
        <v>2</v>
      </c>
      <c r="AA27" s="37">
        <f t="shared" si="0"/>
        <v>22</v>
      </c>
      <c r="AB27" s="38" t="s">
        <v>259</v>
      </c>
    </row>
    <row r="28" spans="4:28" ht="29.25" x14ac:dyDescent="0.25">
      <c r="D28" s="32" t="s">
        <v>38</v>
      </c>
      <c r="E28" s="33" t="s">
        <v>328</v>
      </c>
      <c r="F28" s="33" t="s">
        <v>329</v>
      </c>
      <c r="G28" s="33" t="s">
        <v>330</v>
      </c>
      <c r="H28" s="33" t="s">
        <v>116</v>
      </c>
      <c r="I28" s="34">
        <v>2280000</v>
      </c>
      <c r="J28" s="47"/>
      <c r="K28" s="34" t="s">
        <v>81</v>
      </c>
      <c r="L28" s="34" t="s">
        <v>83</v>
      </c>
      <c r="M28" s="35">
        <v>2.25</v>
      </c>
      <c r="N28" s="36">
        <v>2</v>
      </c>
      <c r="O28" s="36">
        <v>1</v>
      </c>
      <c r="P28" s="36">
        <v>2</v>
      </c>
      <c r="Q28" s="36">
        <v>3</v>
      </c>
      <c r="R28" s="36">
        <v>1</v>
      </c>
      <c r="S28" s="36">
        <v>2</v>
      </c>
      <c r="T28" s="36">
        <v>1</v>
      </c>
      <c r="U28" s="36">
        <v>1</v>
      </c>
      <c r="V28" s="36">
        <v>1</v>
      </c>
      <c r="W28" s="36">
        <v>2</v>
      </c>
      <c r="X28" s="36">
        <v>2</v>
      </c>
      <c r="Y28" s="36">
        <v>3</v>
      </c>
      <c r="Z28" s="36">
        <v>1</v>
      </c>
      <c r="AA28" s="37">
        <f t="shared" si="0"/>
        <v>22</v>
      </c>
      <c r="AB28" s="38" t="s">
        <v>259</v>
      </c>
    </row>
    <row r="29" spans="4:28" ht="100.5" x14ac:dyDescent="0.25">
      <c r="D29" s="32" t="s">
        <v>38</v>
      </c>
      <c r="E29" s="33" t="s">
        <v>331</v>
      </c>
      <c r="F29" s="33" t="s">
        <v>136</v>
      </c>
      <c r="G29" s="33" t="s">
        <v>330</v>
      </c>
      <c r="H29" s="33" t="s">
        <v>116</v>
      </c>
      <c r="I29" s="39" t="s">
        <v>332</v>
      </c>
      <c r="J29" s="49"/>
      <c r="K29" s="39" t="s">
        <v>81</v>
      </c>
      <c r="L29" s="39" t="s">
        <v>83</v>
      </c>
      <c r="M29" s="35">
        <v>2.2000000000000002</v>
      </c>
      <c r="N29" s="36">
        <v>2</v>
      </c>
      <c r="O29" s="36">
        <v>2</v>
      </c>
      <c r="P29" s="36">
        <v>2</v>
      </c>
      <c r="Q29" s="36">
        <v>3</v>
      </c>
      <c r="R29" s="36">
        <v>1</v>
      </c>
      <c r="S29" s="36">
        <v>2</v>
      </c>
      <c r="T29" s="36">
        <v>1</v>
      </c>
      <c r="U29" s="36">
        <v>1</v>
      </c>
      <c r="V29" s="36">
        <v>1</v>
      </c>
      <c r="W29" s="36">
        <v>2</v>
      </c>
      <c r="X29" s="36">
        <v>2</v>
      </c>
      <c r="Y29" s="36">
        <v>2</v>
      </c>
      <c r="Z29" s="36">
        <v>1</v>
      </c>
      <c r="AA29" s="37">
        <f t="shared" si="0"/>
        <v>22</v>
      </c>
      <c r="AB29" s="38" t="s">
        <v>259</v>
      </c>
    </row>
    <row r="30" spans="4:28" ht="72" x14ac:dyDescent="0.25">
      <c r="D30" s="32" t="s">
        <v>38</v>
      </c>
      <c r="E30" s="33" t="s">
        <v>333</v>
      </c>
      <c r="F30" s="33" t="s">
        <v>334</v>
      </c>
      <c r="G30" s="33" t="s">
        <v>335</v>
      </c>
      <c r="H30" s="33" t="s">
        <v>116</v>
      </c>
      <c r="I30" s="39" t="s">
        <v>336</v>
      </c>
      <c r="J30" s="49"/>
      <c r="K30" s="39" t="s">
        <v>81</v>
      </c>
      <c r="L30" s="39" t="s">
        <v>83</v>
      </c>
      <c r="M30" s="35">
        <v>3</v>
      </c>
      <c r="N30" s="36">
        <v>2</v>
      </c>
      <c r="O30" s="36">
        <v>1</v>
      </c>
      <c r="P30" s="36">
        <v>2</v>
      </c>
      <c r="Q30" s="36">
        <v>2</v>
      </c>
      <c r="R30" s="36">
        <v>1</v>
      </c>
      <c r="S30" s="36">
        <v>2</v>
      </c>
      <c r="T30" s="36">
        <v>1</v>
      </c>
      <c r="U30" s="36">
        <v>2</v>
      </c>
      <c r="V30" s="36">
        <v>2</v>
      </c>
      <c r="W30" s="36">
        <v>2</v>
      </c>
      <c r="X30" s="36">
        <v>2</v>
      </c>
      <c r="Y30" s="36">
        <v>2</v>
      </c>
      <c r="Z30" s="36">
        <v>1</v>
      </c>
      <c r="AA30" s="37">
        <f t="shared" si="0"/>
        <v>22</v>
      </c>
      <c r="AB30" s="38" t="s">
        <v>259</v>
      </c>
    </row>
    <row r="31" spans="4:28" ht="57.75" x14ac:dyDescent="0.25">
      <c r="D31" s="32" t="s">
        <v>1</v>
      </c>
      <c r="E31" s="33" t="s">
        <v>337</v>
      </c>
      <c r="F31" s="33" t="s">
        <v>338</v>
      </c>
      <c r="G31" s="33" t="s">
        <v>339</v>
      </c>
      <c r="H31" s="33" t="s">
        <v>95</v>
      </c>
      <c r="I31" s="39" t="s">
        <v>340</v>
      </c>
      <c r="J31" s="49"/>
      <c r="K31" s="39" t="s">
        <v>81</v>
      </c>
      <c r="L31" s="39" t="s">
        <v>83</v>
      </c>
      <c r="M31" s="35" t="s">
        <v>129</v>
      </c>
      <c r="N31" s="36">
        <v>1</v>
      </c>
      <c r="O31" s="36">
        <v>1</v>
      </c>
      <c r="P31" s="36">
        <v>2</v>
      </c>
      <c r="Q31" s="36">
        <v>1</v>
      </c>
      <c r="R31" s="36">
        <v>1</v>
      </c>
      <c r="S31" s="36">
        <v>1</v>
      </c>
      <c r="T31" s="36">
        <v>2</v>
      </c>
      <c r="U31" s="36">
        <v>2</v>
      </c>
      <c r="V31" s="36">
        <v>3</v>
      </c>
      <c r="W31" s="36">
        <v>1</v>
      </c>
      <c r="X31" s="36">
        <v>3</v>
      </c>
      <c r="Y31" s="36">
        <v>3</v>
      </c>
      <c r="Z31" s="36">
        <v>1</v>
      </c>
      <c r="AA31" s="37">
        <f t="shared" si="0"/>
        <v>22</v>
      </c>
      <c r="AB31" s="38" t="s">
        <v>259</v>
      </c>
    </row>
    <row r="32" spans="4:28" ht="57.75" x14ac:dyDescent="0.25">
      <c r="D32" s="32" t="s">
        <v>42</v>
      </c>
      <c r="E32" s="33" t="s">
        <v>341</v>
      </c>
      <c r="F32" s="33" t="s">
        <v>342</v>
      </c>
      <c r="G32" s="39" t="s">
        <v>343</v>
      </c>
      <c r="H32" s="33" t="s">
        <v>95</v>
      </c>
      <c r="I32" s="34">
        <v>540000</v>
      </c>
      <c r="J32" s="47"/>
      <c r="K32" s="59" t="s">
        <v>81</v>
      </c>
      <c r="L32" s="59" t="s">
        <v>83</v>
      </c>
      <c r="M32" s="35" t="s">
        <v>27</v>
      </c>
      <c r="N32" s="36">
        <v>2</v>
      </c>
      <c r="O32" s="36">
        <v>2</v>
      </c>
      <c r="P32" s="36">
        <v>2</v>
      </c>
      <c r="Q32" s="36">
        <v>3</v>
      </c>
      <c r="R32" s="36">
        <v>1</v>
      </c>
      <c r="S32" s="36">
        <v>1</v>
      </c>
      <c r="T32" s="36">
        <v>1</v>
      </c>
      <c r="U32" s="36">
        <v>1</v>
      </c>
      <c r="V32" s="36">
        <v>2</v>
      </c>
      <c r="W32" s="36">
        <v>1</v>
      </c>
      <c r="X32" s="36">
        <v>3</v>
      </c>
      <c r="Y32" s="36">
        <v>2</v>
      </c>
      <c r="Z32" s="36">
        <v>1</v>
      </c>
      <c r="AA32" s="37">
        <f t="shared" si="0"/>
        <v>22</v>
      </c>
      <c r="AB32" s="38" t="s">
        <v>259</v>
      </c>
    </row>
    <row r="33" spans="4:28" ht="57.75" x14ac:dyDescent="0.25">
      <c r="D33" s="32" t="s">
        <v>38</v>
      </c>
      <c r="E33" s="33" t="s">
        <v>344</v>
      </c>
      <c r="F33" s="33" t="s">
        <v>345</v>
      </c>
      <c r="G33" s="39" t="s">
        <v>346</v>
      </c>
      <c r="H33" s="33" t="s">
        <v>95</v>
      </c>
      <c r="I33" s="39" t="s">
        <v>347</v>
      </c>
      <c r="J33" s="49"/>
      <c r="K33" s="39" t="s">
        <v>81</v>
      </c>
      <c r="L33" s="39" t="s">
        <v>83</v>
      </c>
      <c r="M33" s="35">
        <v>4</v>
      </c>
      <c r="N33" s="36">
        <v>3</v>
      </c>
      <c r="O33" s="36">
        <v>1</v>
      </c>
      <c r="P33" s="36">
        <v>3</v>
      </c>
      <c r="Q33" s="36">
        <v>2</v>
      </c>
      <c r="R33" s="36">
        <v>1</v>
      </c>
      <c r="S33" s="36">
        <v>1</v>
      </c>
      <c r="T33" s="36">
        <v>1</v>
      </c>
      <c r="U33" s="36">
        <v>1</v>
      </c>
      <c r="V33" s="36">
        <v>2</v>
      </c>
      <c r="W33" s="36">
        <v>1</v>
      </c>
      <c r="X33" s="36">
        <v>3</v>
      </c>
      <c r="Y33" s="36">
        <v>2</v>
      </c>
      <c r="Z33" s="36">
        <v>1</v>
      </c>
      <c r="AA33" s="37">
        <f t="shared" si="0"/>
        <v>22</v>
      </c>
      <c r="AB33" s="38" t="s">
        <v>259</v>
      </c>
    </row>
    <row r="34" spans="4:28" ht="57.75" x14ac:dyDescent="0.25">
      <c r="D34" s="32" t="s">
        <v>8</v>
      </c>
      <c r="E34" s="33" t="s">
        <v>348</v>
      </c>
      <c r="F34" s="33" t="s">
        <v>349</v>
      </c>
      <c r="G34" s="33" t="s">
        <v>350</v>
      </c>
      <c r="H34" s="33" t="s">
        <v>95</v>
      </c>
      <c r="I34" s="34">
        <v>102000</v>
      </c>
      <c r="J34" s="47"/>
      <c r="K34" s="59" t="s">
        <v>81</v>
      </c>
      <c r="L34" s="59" t="s">
        <v>83</v>
      </c>
      <c r="M34" s="35" t="s">
        <v>27</v>
      </c>
      <c r="N34" s="36">
        <v>2</v>
      </c>
      <c r="O34" s="36">
        <v>1</v>
      </c>
      <c r="P34" s="36">
        <v>2</v>
      </c>
      <c r="Q34" s="36">
        <v>2</v>
      </c>
      <c r="R34" s="36">
        <v>1</v>
      </c>
      <c r="S34" s="36">
        <v>3</v>
      </c>
      <c r="T34" s="36">
        <v>1</v>
      </c>
      <c r="U34" s="36">
        <v>1</v>
      </c>
      <c r="V34" s="36">
        <v>1</v>
      </c>
      <c r="W34" s="36">
        <v>1</v>
      </c>
      <c r="X34" s="36">
        <v>3</v>
      </c>
      <c r="Y34" s="36">
        <v>3</v>
      </c>
      <c r="Z34" s="36">
        <v>1</v>
      </c>
      <c r="AA34" s="37">
        <f t="shared" si="0"/>
        <v>22</v>
      </c>
      <c r="AB34" s="38" t="s">
        <v>259</v>
      </c>
    </row>
    <row r="35" spans="4:28" ht="43.5" x14ac:dyDescent="0.25">
      <c r="D35" s="32" t="s">
        <v>13</v>
      </c>
      <c r="E35" s="33" t="s">
        <v>351</v>
      </c>
      <c r="F35" s="33" t="s">
        <v>352</v>
      </c>
      <c r="G35" s="33" t="s">
        <v>353</v>
      </c>
      <c r="H35" s="33" t="s">
        <v>95</v>
      </c>
      <c r="I35" s="39" t="s">
        <v>354</v>
      </c>
      <c r="J35" s="49"/>
      <c r="K35" s="39" t="s">
        <v>81</v>
      </c>
      <c r="L35" s="39" t="s">
        <v>83</v>
      </c>
      <c r="M35" s="35">
        <v>1</v>
      </c>
      <c r="N35" s="36">
        <v>1</v>
      </c>
      <c r="O35" s="36">
        <v>1</v>
      </c>
      <c r="P35" s="36">
        <v>3</v>
      </c>
      <c r="Q35" s="36">
        <v>2</v>
      </c>
      <c r="R35" s="36">
        <v>2</v>
      </c>
      <c r="S35" s="36">
        <v>2</v>
      </c>
      <c r="T35" s="36">
        <v>1</v>
      </c>
      <c r="U35" s="36">
        <v>1</v>
      </c>
      <c r="V35" s="36">
        <v>1</v>
      </c>
      <c r="W35" s="36">
        <v>1</v>
      </c>
      <c r="X35" s="36">
        <v>3</v>
      </c>
      <c r="Y35" s="36">
        <v>2</v>
      </c>
      <c r="Z35" s="36">
        <v>1</v>
      </c>
      <c r="AA35" s="37">
        <f t="shared" si="0"/>
        <v>21</v>
      </c>
      <c r="AB35" s="38" t="s">
        <v>259</v>
      </c>
    </row>
    <row r="36" spans="4:28" ht="29.25" x14ac:dyDescent="0.25">
      <c r="D36" s="32" t="s">
        <v>38</v>
      </c>
      <c r="E36" s="33" t="s">
        <v>355</v>
      </c>
      <c r="F36" s="33" t="s">
        <v>356</v>
      </c>
      <c r="G36" s="33" t="s">
        <v>357</v>
      </c>
      <c r="H36" s="33" t="s">
        <v>95</v>
      </c>
      <c r="I36" s="34">
        <v>1980000</v>
      </c>
      <c r="J36" s="47"/>
      <c r="K36" s="59" t="s">
        <v>81</v>
      </c>
      <c r="L36" s="59" t="s">
        <v>83</v>
      </c>
      <c r="M36" s="35">
        <v>3</v>
      </c>
      <c r="N36" s="36">
        <v>2</v>
      </c>
      <c r="O36" s="36">
        <v>1</v>
      </c>
      <c r="P36" s="36">
        <v>2</v>
      </c>
      <c r="Q36" s="36">
        <v>3</v>
      </c>
      <c r="R36" s="36">
        <v>1</v>
      </c>
      <c r="S36" s="36">
        <v>2</v>
      </c>
      <c r="T36" s="36">
        <v>1</v>
      </c>
      <c r="U36" s="36">
        <v>1</v>
      </c>
      <c r="V36" s="36">
        <v>1</v>
      </c>
      <c r="W36" s="36">
        <v>2</v>
      </c>
      <c r="X36" s="36">
        <v>2</v>
      </c>
      <c r="Y36" s="36">
        <v>2</v>
      </c>
      <c r="Z36" s="36">
        <v>1</v>
      </c>
      <c r="AA36" s="37">
        <f t="shared" si="0"/>
        <v>21</v>
      </c>
      <c r="AB36" s="38" t="s">
        <v>259</v>
      </c>
    </row>
    <row r="37" spans="4:28" ht="29.25" x14ac:dyDescent="0.25">
      <c r="D37" s="32" t="s">
        <v>38</v>
      </c>
      <c r="E37" s="33" t="s">
        <v>358</v>
      </c>
      <c r="F37" s="33" t="s">
        <v>359</v>
      </c>
      <c r="G37" s="39" t="s">
        <v>360</v>
      </c>
      <c r="H37" s="33" t="s">
        <v>116</v>
      </c>
      <c r="I37" s="34">
        <v>1260000</v>
      </c>
      <c r="J37" s="47"/>
      <c r="K37" s="59" t="s">
        <v>81</v>
      </c>
      <c r="L37" s="59" t="s">
        <v>83</v>
      </c>
      <c r="M37" s="35">
        <v>2.5</v>
      </c>
      <c r="N37" s="36">
        <v>2</v>
      </c>
      <c r="O37" s="36">
        <v>1</v>
      </c>
      <c r="P37" s="36">
        <v>2</v>
      </c>
      <c r="Q37" s="36">
        <v>3</v>
      </c>
      <c r="R37" s="36">
        <v>1</v>
      </c>
      <c r="S37" s="36">
        <v>1</v>
      </c>
      <c r="T37" s="36">
        <v>1</v>
      </c>
      <c r="U37" s="36">
        <v>1</v>
      </c>
      <c r="V37" s="36">
        <v>1</v>
      </c>
      <c r="W37" s="36">
        <v>2</v>
      </c>
      <c r="X37" s="36">
        <v>2</v>
      </c>
      <c r="Y37" s="36">
        <v>2</v>
      </c>
      <c r="Z37" s="36">
        <v>2</v>
      </c>
      <c r="AA37" s="37">
        <f t="shared" si="0"/>
        <v>21</v>
      </c>
      <c r="AB37" s="38" t="s">
        <v>259</v>
      </c>
    </row>
    <row r="38" spans="4:28" ht="43.5" x14ac:dyDescent="0.25">
      <c r="D38" s="32" t="s">
        <v>38</v>
      </c>
      <c r="E38" s="33" t="s">
        <v>361</v>
      </c>
      <c r="F38" s="33" t="s">
        <v>362</v>
      </c>
      <c r="G38" s="39" t="s">
        <v>363</v>
      </c>
      <c r="H38" s="33" t="s">
        <v>116</v>
      </c>
      <c r="I38" s="34">
        <v>600000</v>
      </c>
      <c r="J38" s="47"/>
      <c r="K38" s="59" t="s">
        <v>81</v>
      </c>
      <c r="L38" s="59" t="s">
        <v>83</v>
      </c>
      <c r="M38" s="35">
        <v>2</v>
      </c>
      <c r="N38" s="36">
        <v>2</v>
      </c>
      <c r="O38" s="36">
        <v>1</v>
      </c>
      <c r="P38" s="36">
        <v>2</v>
      </c>
      <c r="Q38" s="36">
        <v>2</v>
      </c>
      <c r="R38" s="36">
        <v>2</v>
      </c>
      <c r="S38" s="36">
        <v>2</v>
      </c>
      <c r="T38" s="36">
        <v>1</v>
      </c>
      <c r="U38" s="36">
        <v>1</v>
      </c>
      <c r="V38" s="36">
        <v>1</v>
      </c>
      <c r="W38" s="36">
        <v>1</v>
      </c>
      <c r="X38" s="36">
        <v>3</v>
      </c>
      <c r="Y38" s="36">
        <v>2</v>
      </c>
      <c r="Z38" s="36">
        <v>1</v>
      </c>
      <c r="AA38" s="37">
        <f t="shared" ref="AA38:AA67" si="1">SUM(N38:Z38)</f>
        <v>21</v>
      </c>
      <c r="AB38" s="38" t="s">
        <v>259</v>
      </c>
    </row>
    <row r="39" spans="4:28" ht="57.75" x14ac:dyDescent="0.25">
      <c r="D39" s="32" t="s">
        <v>38</v>
      </c>
      <c r="E39" s="33" t="s">
        <v>364</v>
      </c>
      <c r="F39" s="33" t="s">
        <v>365</v>
      </c>
      <c r="G39" s="39" t="s">
        <v>366</v>
      </c>
      <c r="H39" s="39" t="s">
        <v>5</v>
      </c>
      <c r="I39" s="39" t="s">
        <v>367</v>
      </c>
      <c r="J39" s="49"/>
      <c r="K39" s="39" t="s">
        <v>81</v>
      </c>
      <c r="L39" s="39" t="s">
        <v>83</v>
      </c>
      <c r="M39" s="35">
        <v>1.31</v>
      </c>
      <c r="N39" s="36">
        <v>1</v>
      </c>
      <c r="O39" s="36">
        <v>1</v>
      </c>
      <c r="P39" s="36">
        <v>2</v>
      </c>
      <c r="Q39" s="36">
        <v>2</v>
      </c>
      <c r="R39" s="36">
        <v>1</v>
      </c>
      <c r="S39" s="36">
        <v>2</v>
      </c>
      <c r="T39" s="36">
        <v>1</v>
      </c>
      <c r="U39" s="36">
        <v>1</v>
      </c>
      <c r="V39" s="36">
        <v>1</v>
      </c>
      <c r="W39" s="36">
        <v>2</v>
      </c>
      <c r="X39" s="36">
        <v>3</v>
      </c>
      <c r="Y39" s="36">
        <v>2</v>
      </c>
      <c r="Z39" s="36">
        <v>2</v>
      </c>
      <c r="AA39" s="37">
        <f t="shared" si="1"/>
        <v>21</v>
      </c>
      <c r="AB39" s="38" t="s">
        <v>259</v>
      </c>
    </row>
    <row r="40" spans="4:28" ht="29.25" x14ac:dyDescent="0.25">
      <c r="D40" s="32" t="s">
        <v>42</v>
      </c>
      <c r="E40" s="33" t="s">
        <v>368</v>
      </c>
      <c r="F40" s="33" t="s">
        <v>369</v>
      </c>
      <c r="G40" s="33" t="s">
        <v>370</v>
      </c>
      <c r="H40" s="39" t="s">
        <v>5</v>
      </c>
      <c r="I40" s="39" t="s">
        <v>371</v>
      </c>
      <c r="J40" s="49"/>
      <c r="K40" s="39" t="s">
        <v>81</v>
      </c>
      <c r="L40" s="39" t="s">
        <v>83</v>
      </c>
      <c r="M40" s="35" t="s">
        <v>27</v>
      </c>
      <c r="N40" s="36">
        <v>1</v>
      </c>
      <c r="O40" s="36">
        <v>1</v>
      </c>
      <c r="P40" s="36">
        <v>1</v>
      </c>
      <c r="Q40" s="36">
        <v>2</v>
      </c>
      <c r="R40" s="36">
        <v>1</v>
      </c>
      <c r="S40" s="36">
        <v>1</v>
      </c>
      <c r="T40" s="36">
        <v>1</v>
      </c>
      <c r="U40" s="36">
        <v>2</v>
      </c>
      <c r="V40" s="36">
        <v>3</v>
      </c>
      <c r="W40" s="36">
        <v>1</v>
      </c>
      <c r="X40" s="36">
        <v>3</v>
      </c>
      <c r="Y40" s="36">
        <v>3</v>
      </c>
      <c r="Z40" s="36">
        <v>1</v>
      </c>
      <c r="AA40" s="37">
        <f t="shared" si="1"/>
        <v>21</v>
      </c>
      <c r="AB40" s="38" t="s">
        <v>259</v>
      </c>
    </row>
    <row r="41" spans="4:28" ht="72" x14ac:dyDescent="0.25">
      <c r="D41" s="32" t="s">
        <v>38</v>
      </c>
      <c r="E41" s="33" t="s">
        <v>372</v>
      </c>
      <c r="F41" s="33" t="s">
        <v>373</v>
      </c>
      <c r="G41" s="33" t="s">
        <v>374</v>
      </c>
      <c r="H41" s="33" t="s">
        <v>35</v>
      </c>
      <c r="I41" s="39" t="s">
        <v>375</v>
      </c>
      <c r="J41" s="49"/>
      <c r="K41" s="39" t="s">
        <v>81</v>
      </c>
      <c r="L41" s="39" t="s">
        <v>83</v>
      </c>
      <c r="M41" s="35" t="s">
        <v>27</v>
      </c>
      <c r="N41" s="36">
        <v>1</v>
      </c>
      <c r="O41" s="36">
        <v>1</v>
      </c>
      <c r="P41" s="36">
        <v>1</v>
      </c>
      <c r="Q41" s="36">
        <v>2</v>
      </c>
      <c r="R41" s="36">
        <v>1</v>
      </c>
      <c r="S41" s="36">
        <v>1</v>
      </c>
      <c r="T41" s="36">
        <v>1</v>
      </c>
      <c r="U41" s="36">
        <v>1</v>
      </c>
      <c r="V41" s="36">
        <v>3</v>
      </c>
      <c r="W41" s="36">
        <v>2</v>
      </c>
      <c r="X41" s="36">
        <v>3</v>
      </c>
      <c r="Y41" s="36">
        <v>3</v>
      </c>
      <c r="Z41" s="36">
        <v>1</v>
      </c>
      <c r="AA41" s="37">
        <f t="shared" si="1"/>
        <v>21</v>
      </c>
      <c r="AB41" s="38" t="s">
        <v>259</v>
      </c>
    </row>
    <row r="42" spans="4:28" ht="114.75" x14ac:dyDescent="0.25">
      <c r="D42" s="32" t="s">
        <v>13</v>
      </c>
      <c r="E42" s="33" t="s">
        <v>376</v>
      </c>
      <c r="F42" s="33" t="s">
        <v>377</v>
      </c>
      <c r="G42" s="33" t="s">
        <v>378</v>
      </c>
      <c r="H42" s="33" t="s">
        <v>35</v>
      </c>
      <c r="I42" s="34">
        <v>15000</v>
      </c>
      <c r="J42" s="47"/>
      <c r="K42" s="59" t="s">
        <v>81</v>
      </c>
      <c r="L42" s="59" t="s">
        <v>83</v>
      </c>
      <c r="M42" s="35" t="s">
        <v>27</v>
      </c>
      <c r="N42" s="36">
        <v>1</v>
      </c>
      <c r="O42" s="36">
        <v>1</v>
      </c>
      <c r="P42" s="36">
        <v>1</v>
      </c>
      <c r="Q42" s="36">
        <v>2</v>
      </c>
      <c r="R42" s="36">
        <v>1</v>
      </c>
      <c r="S42" s="36">
        <v>1</v>
      </c>
      <c r="T42" s="36">
        <v>2</v>
      </c>
      <c r="U42" s="36">
        <v>2</v>
      </c>
      <c r="V42" s="36">
        <v>2</v>
      </c>
      <c r="W42" s="36">
        <v>1</v>
      </c>
      <c r="X42" s="36">
        <v>3</v>
      </c>
      <c r="Y42" s="36">
        <v>3</v>
      </c>
      <c r="Z42" s="36">
        <v>1</v>
      </c>
      <c r="AA42" s="37">
        <f t="shared" si="1"/>
        <v>21</v>
      </c>
      <c r="AB42" s="38" t="s">
        <v>259</v>
      </c>
    </row>
    <row r="43" spans="4:28" ht="57.75" x14ac:dyDescent="0.25">
      <c r="D43" s="32" t="s">
        <v>8</v>
      </c>
      <c r="E43" s="33" t="s">
        <v>251</v>
      </c>
      <c r="F43" s="33" t="s">
        <v>252</v>
      </c>
      <c r="G43" s="39" t="s">
        <v>253</v>
      </c>
      <c r="H43" s="39" t="s">
        <v>254</v>
      </c>
      <c r="I43" s="39" t="s">
        <v>255</v>
      </c>
      <c r="J43" s="46">
        <v>0</v>
      </c>
      <c r="M43" s="35" t="s">
        <v>27</v>
      </c>
      <c r="N43" s="36">
        <v>1</v>
      </c>
      <c r="O43" s="36">
        <v>1</v>
      </c>
      <c r="P43" s="36">
        <v>3</v>
      </c>
      <c r="Q43" s="36">
        <v>1</v>
      </c>
      <c r="R43" s="36">
        <v>1</v>
      </c>
      <c r="S43" s="36">
        <v>1</v>
      </c>
      <c r="T43" s="36">
        <v>2</v>
      </c>
      <c r="U43" s="36">
        <v>1</v>
      </c>
      <c r="V43" s="36">
        <v>2</v>
      </c>
      <c r="W43" s="36">
        <v>1</v>
      </c>
      <c r="X43" s="36">
        <v>3</v>
      </c>
      <c r="Y43" s="36">
        <v>2</v>
      </c>
      <c r="Z43" s="36">
        <v>1</v>
      </c>
      <c r="AA43" s="37">
        <f t="shared" si="1"/>
        <v>20</v>
      </c>
      <c r="AB43" s="38" t="s">
        <v>246</v>
      </c>
    </row>
    <row r="44" spans="4:28" ht="43.5" x14ac:dyDescent="0.25">
      <c r="D44" s="32" t="s">
        <v>247</v>
      </c>
      <c r="E44" s="33" t="s">
        <v>379</v>
      </c>
      <c r="F44" s="33" t="s">
        <v>380</v>
      </c>
      <c r="G44" s="33" t="s">
        <v>381</v>
      </c>
      <c r="H44" s="33" t="s">
        <v>95</v>
      </c>
      <c r="I44" s="34">
        <v>600000</v>
      </c>
      <c r="J44" s="47"/>
      <c r="K44" s="39" t="s">
        <v>81</v>
      </c>
      <c r="L44" s="39" t="s">
        <v>83</v>
      </c>
      <c r="M44" s="35">
        <v>1.39</v>
      </c>
      <c r="N44" s="36">
        <v>1</v>
      </c>
      <c r="O44" s="36">
        <v>1</v>
      </c>
      <c r="P44" s="36">
        <v>2</v>
      </c>
      <c r="Q44" s="36">
        <v>1</v>
      </c>
      <c r="R44" s="36">
        <v>1</v>
      </c>
      <c r="S44" s="36">
        <v>1</v>
      </c>
      <c r="T44" s="36">
        <v>1</v>
      </c>
      <c r="U44" s="36">
        <v>1</v>
      </c>
      <c r="V44" s="36">
        <v>3</v>
      </c>
      <c r="W44" s="36">
        <v>1</v>
      </c>
      <c r="X44" s="36">
        <v>3</v>
      </c>
      <c r="Y44" s="36">
        <v>2</v>
      </c>
      <c r="Z44" s="36">
        <v>2</v>
      </c>
      <c r="AA44" s="37">
        <f t="shared" si="1"/>
        <v>20</v>
      </c>
      <c r="AB44" s="38" t="s">
        <v>259</v>
      </c>
    </row>
    <row r="45" spans="4:28" ht="43.5" x14ac:dyDescent="0.25">
      <c r="D45" s="32" t="s">
        <v>1</v>
      </c>
      <c r="E45" s="33" t="s">
        <v>382</v>
      </c>
      <c r="F45" s="33" t="s">
        <v>383</v>
      </c>
      <c r="G45" s="33" t="s">
        <v>384</v>
      </c>
      <c r="H45" s="33" t="s">
        <v>116</v>
      </c>
      <c r="I45" s="39" t="s">
        <v>385</v>
      </c>
      <c r="J45" s="49"/>
      <c r="K45" s="59" t="s">
        <v>81</v>
      </c>
      <c r="L45" s="59" t="s">
        <v>83</v>
      </c>
      <c r="M45" s="35">
        <v>1.5</v>
      </c>
      <c r="N45" s="36">
        <v>1</v>
      </c>
      <c r="O45" s="36">
        <v>1</v>
      </c>
      <c r="P45" s="36">
        <v>2</v>
      </c>
      <c r="Q45" s="36">
        <v>2</v>
      </c>
      <c r="R45" s="36">
        <v>1</v>
      </c>
      <c r="S45" s="36">
        <v>2</v>
      </c>
      <c r="T45" s="36">
        <v>1</v>
      </c>
      <c r="U45" s="36">
        <v>1</v>
      </c>
      <c r="V45" s="36">
        <v>2</v>
      </c>
      <c r="W45" s="36">
        <v>2</v>
      </c>
      <c r="X45" s="36">
        <v>2</v>
      </c>
      <c r="Y45" s="36">
        <v>2</v>
      </c>
      <c r="Z45" s="36">
        <v>1</v>
      </c>
      <c r="AA45" s="37">
        <f t="shared" si="1"/>
        <v>20</v>
      </c>
      <c r="AB45" s="38" t="s">
        <v>259</v>
      </c>
    </row>
    <row r="46" spans="4:28" ht="72" x14ac:dyDescent="0.25">
      <c r="D46" s="32" t="s">
        <v>13</v>
      </c>
      <c r="E46" s="33" t="s">
        <v>386</v>
      </c>
      <c r="F46" s="33" t="s">
        <v>387</v>
      </c>
      <c r="G46" s="39" t="s">
        <v>388</v>
      </c>
      <c r="H46" s="33" t="s">
        <v>116</v>
      </c>
      <c r="I46" s="39" t="s">
        <v>389</v>
      </c>
      <c r="J46" s="49"/>
      <c r="K46" s="39" t="s">
        <v>81</v>
      </c>
      <c r="L46" s="39" t="s">
        <v>83</v>
      </c>
      <c r="M46" s="35" t="s">
        <v>27</v>
      </c>
      <c r="N46" s="36">
        <v>1</v>
      </c>
      <c r="O46" s="36">
        <v>1</v>
      </c>
      <c r="P46" s="36">
        <v>3</v>
      </c>
      <c r="Q46" s="36">
        <v>2</v>
      </c>
      <c r="R46" s="36">
        <v>1</v>
      </c>
      <c r="S46" s="36">
        <v>1</v>
      </c>
      <c r="T46" s="36">
        <v>1</v>
      </c>
      <c r="U46" s="36">
        <v>1</v>
      </c>
      <c r="V46" s="36">
        <v>1</v>
      </c>
      <c r="W46" s="36">
        <v>1</v>
      </c>
      <c r="X46" s="36">
        <v>3</v>
      </c>
      <c r="Y46" s="36">
        <v>2</v>
      </c>
      <c r="Z46" s="36">
        <v>2</v>
      </c>
      <c r="AA46" s="37">
        <f t="shared" si="1"/>
        <v>20</v>
      </c>
      <c r="AB46" s="38" t="s">
        <v>259</v>
      </c>
    </row>
    <row r="47" spans="4:28" ht="72" x14ac:dyDescent="0.25">
      <c r="D47" s="32" t="s">
        <v>8</v>
      </c>
      <c r="E47" s="33" t="s">
        <v>390</v>
      </c>
      <c r="F47" s="33" t="s">
        <v>391</v>
      </c>
      <c r="G47" s="33" t="s">
        <v>392</v>
      </c>
      <c r="H47" s="33" t="s">
        <v>116</v>
      </c>
      <c r="I47" s="34">
        <v>510000</v>
      </c>
      <c r="J47" s="47"/>
      <c r="K47" s="59" t="s">
        <v>81</v>
      </c>
      <c r="L47" s="59" t="s">
        <v>83</v>
      </c>
      <c r="M47" s="35" t="s">
        <v>27</v>
      </c>
      <c r="N47" s="36">
        <v>1</v>
      </c>
      <c r="O47" s="36">
        <v>1</v>
      </c>
      <c r="P47" s="36">
        <v>3</v>
      </c>
      <c r="Q47" s="36">
        <v>3</v>
      </c>
      <c r="R47" s="36">
        <v>1</v>
      </c>
      <c r="S47" s="36">
        <v>1</v>
      </c>
      <c r="T47" s="36">
        <v>1</v>
      </c>
      <c r="U47" s="36">
        <v>1</v>
      </c>
      <c r="V47" s="36">
        <v>1</v>
      </c>
      <c r="W47" s="36">
        <v>2</v>
      </c>
      <c r="X47" s="36">
        <v>3</v>
      </c>
      <c r="Y47" s="36">
        <v>1</v>
      </c>
      <c r="Z47" s="36">
        <v>1</v>
      </c>
      <c r="AA47" s="37">
        <f t="shared" si="1"/>
        <v>20</v>
      </c>
      <c r="AB47" s="38" t="s">
        <v>259</v>
      </c>
    </row>
    <row r="48" spans="4:28" ht="43.5" x14ac:dyDescent="0.25">
      <c r="D48" s="32" t="s">
        <v>42</v>
      </c>
      <c r="E48" s="33" t="s">
        <v>393</v>
      </c>
      <c r="F48" s="33" t="s">
        <v>394</v>
      </c>
      <c r="G48" s="39" t="s">
        <v>395</v>
      </c>
      <c r="H48" s="39" t="s">
        <v>95</v>
      </c>
      <c r="I48" s="39" t="s">
        <v>255</v>
      </c>
      <c r="J48" s="49"/>
      <c r="K48" s="59" t="s">
        <v>81</v>
      </c>
      <c r="L48" s="59" t="s">
        <v>83</v>
      </c>
      <c r="M48" s="35" t="s">
        <v>129</v>
      </c>
      <c r="N48" s="36">
        <v>1</v>
      </c>
      <c r="O48" s="36">
        <v>1</v>
      </c>
      <c r="P48" s="36">
        <v>3</v>
      </c>
      <c r="Q48" s="36">
        <v>1</v>
      </c>
      <c r="R48" s="36">
        <v>1</v>
      </c>
      <c r="S48" s="36">
        <v>1</v>
      </c>
      <c r="T48" s="36">
        <v>2</v>
      </c>
      <c r="U48" s="36">
        <v>1</v>
      </c>
      <c r="V48" s="36">
        <v>2</v>
      </c>
      <c r="W48" s="36">
        <v>1</v>
      </c>
      <c r="X48" s="36">
        <v>3</v>
      </c>
      <c r="Y48" s="36">
        <v>2</v>
      </c>
      <c r="Z48" s="36">
        <v>1</v>
      </c>
      <c r="AA48" s="37">
        <f t="shared" si="1"/>
        <v>20</v>
      </c>
      <c r="AB48" s="38" t="s">
        <v>259</v>
      </c>
    </row>
    <row r="49" spans="4:28" ht="57.75" x14ac:dyDescent="0.25">
      <c r="D49" s="32" t="s">
        <v>13</v>
      </c>
      <c r="E49" s="33" t="s">
        <v>396</v>
      </c>
      <c r="F49" s="33" t="s">
        <v>397</v>
      </c>
      <c r="G49" s="39" t="s">
        <v>398</v>
      </c>
      <c r="H49" s="39" t="s">
        <v>95</v>
      </c>
      <c r="I49" s="34">
        <v>330000</v>
      </c>
      <c r="J49" s="47"/>
      <c r="K49" s="59" t="s">
        <v>81</v>
      </c>
      <c r="L49" s="59" t="s">
        <v>83</v>
      </c>
      <c r="M49" s="35">
        <v>1.32</v>
      </c>
      <c r="N49" s="36">
        <v>1</v>
      </c>
      <c r="O49" s="36">
        <v>1</v>
      </c>
      <c r="P49" s="36">
        <v>2</v>
      </c>
      <c r="Q49" s="36">
        <v>2</v>
      </c>
      <c r="R49" s="36">
        <v>1</v>
      </c>
      <c r="S49" s="36">
        <v>1</v>
      </c>
      <c r="T49" s="36">
        <v>1</v>
      </c>
      <c r="U49" s="36">
        <v>1</v>
      </c>
      <c r="V49" s="36">
        <v>2</v>
      </c>
      <c r="W49" s="36">
        <v>1</v>
      </c>
      <c r="X49" s="36">
        <v>3</v>
      </c>
      <c r="Y49" s="36">
        <v>2</v>
      </c>
      <c r="Z49" s="36">
        <v>2</v>
      </c>
      <c r="AA49" s="37">
        <f t="shared" si="1"/>
        <v>20</v>
      </c>
      <c r="AB49" s="38" t="s">
        <v>259</v>
      </c>
    </row>
    <row r="50" spans="4:28" ht="86.25" x14ac:dyDescent="0.25">
      <c r="D50" s="32" t="s">
        <v>8</v>
      </c>
      <c r="E50" s="33" t="s">
        <v>399</v>
      </c>
      <c r="F50" s="33" t="s">
        <v>365</v>
      </c>
      <c r="G50" s="39" t="s">
        <v>400</v>
      </c>
      <c r="H50" s="39" t="s">
        <v>95</v>
      </c>
      <c r="I50" s="34">
        <v>840000</v>
      </c>
      <c r="J50" s="47"/>
      <c r="K50" s="59" t="s">
        <v>81</v>
      </c>
      <c r="L50" s="59" t="s">
        <v>83</v>
      </c>
      <c r="M50" s="35">
        <v>1.31</v>
      </c>
      <c r="N50" s="36">
        <v>1</v>
      </c>
      <c r="O50" s="36">
        <v>1</v>
      </c>
      <c r="P50" s="36">
        <v>2</v>
      </c>
      <c r="Q50" s="36">
        <v>2</v>
      </c>
      <c r="R50" s="36">
        <v>1</v>
      </c>
      <c r="S50" s="36">
        <v>1</v>
      </c>
      <c r="T50" s="36">
        <v>1</v>
      </c>
      <c r="U50" s="36">
        <v>1</v>
      </c>
      <c r="V50" s="36">
        <v>1</v>
      </c>
      <c r="W50" s="36">
        <v>3</v>
      </c>
      <c r="X50" s="36">
        <v>1</v>
      </c>
      <c r="Y50" s="36">
        <v>2</v>
      </c>
      <c r="Z50" s="36">
        <v>3</v>
      </c>
      <c r="AA50" s="37">
        <f t="shared" si="1"/>
        <v>20</v>
      </c>
      <c r="AB50" s="38" t="s">
        <v>259</v>
      </c>
    </row>
    <row r="51" spans="4:28" ht="29.25" x14ac:dyDescent="0.25">
      <c r="D51" s="32" t="s">
        <v>38</v>
      </c>
      <c r="E51" s="33" t="s">
        <v>401</v>
      </c>
      <c r="F51" s="33" t="s">
        <v>402</v>
      </c>
      <c r="G51" s="33" t="s">
        <v>403</v>
      </c>
      <c r="H51" s="33" t="s">
        <v>116</v>
      </c>
      <c r="I51" s="34">
        <v>1860000</v>
      </c>
      <c r="J51" s="47"/>
      <c r="K51" s="59" t="s">
        <v>81</v>
      </c>
      <c r="L51" s="59" t="s">
        <v>83</v>
      </c>
      <c r="M51" s="35">
        <v>2</v>
      </c>
      <c r="N51" s="36">
        <v>2</v>
      </c>
      <c r="O51" s="36">
        <v>1</v>
      </c>
      <c r="P51" s="36">
        <v>3</v>
      </c>
      <c r="Q51" s="36">
        <v>2</v>
      </c>
      <c r="R51" s="36">
        <v>1</v>
      </c>
      <c r="S51" s="36">
        <v>1</v>
      </c>
      <c r="T51" s="36">
        <v>1</v>
      </c>
      <c r="U51" s="36">
        <v>1</v>
      </c>
      <c r="V51" s="36">
        <v>1</v>
      </c>
      <c r="W51" s="36">
        <v>1</v>
      </c>
      <c r="X51" s="36">
        <v>3</v>
      </c>
      <c r="Y51" s="36">
        <v>2</v>
      </c>
      <c r="Z51" s="36">
        <v>1</v>
      </c>
      <c r="AA51" s="37">
        <f t="shared" si="1"/>
        <v>20</v>
      </c>
      <c r="AB51" s="38" t="s">
        <v>259</v>
      </c>
    </row>
    <row r="52" spans="4:28" ht="43.5" x14ac:dyDescent="0.25">
      <c r="D52" s="32" t="s">
        <v>38</v>
      </c>
      <c r="E52" s="33" t="s">
        <v>404</v>
      </c>
      <c r="F52" s="33" t="s">
        <v>405</v>
      </c>
      <c r="G52" s="33" t="s">
        <v>406</v>
      </c>
      <c r="H52" s="33" t="s">
        <v>116</v>
      </c>
      <c r="I52" s="39" t="s">
        <v>407</v>
      </c>
      <c r="J52" s="49"/>
      <c r="K52" s="59" t="s">
        <v>81</v>
      </c>
      <c r="L52" s="59" t="s">
        <v>83</v>
      </c>
      <c r="M52" s="35">
        <v>2</v>
      </c>
      <c r="N52" s="36">
        <v>2</v>
      </c>
      <c r="O52" s="36">
        <v>1</v>
      </c>
      <c r="P52" s="36">
        <v>3</v>
      </c>
      <c r="Q52" s="36">
        <v>1</v>
      </c>
      <c r="R52" s="36">
        <v>1</v>
      </c>
      <c r="S52" s="36">
        <v>1</v>
      </c>
      <c r="T52" s="36">
        <v>1</v>
      </c>
      <c r="U52" s="36">
        <v>1</v>
      </c>
      <c r="V52" s="36">
        <v>1</v>
      </c>
      <c r="W52" s="36">
        <v>2</v>
      </c>
      <c r="X52" s="36">
        <v>2</v>
      </c>
      <c r="Y52" s="36">
        <v>2</v>
      </c>
      <c r="Z52" s="36">
        <v>2</v>
      </c>
      <c r="AA52" s="37">
        <f t="shared" si="1"/>
        <v>20</v>
      </c>
      <c r="AB52" s="38" t="s">
        <v>259</v>
      </c>
    </row>
    <row r="53" spans="4:28" ht="43.5" x14ac:dyDescent="0.25">
      <c r="D53" s="32" t="s">
        <v>38</v>
      </c>
      <c r="E53" s="33" t="s">
        <v>408</v>
      </c>
      <c r="F53" s="33" t="s">
        <v>405</v>
      </c>
      <c r="G53" s="33" t="s">
        <v>409</v>
      </c>
      <c r="H53" s="33" t="s">
        <v>116</v>
      </c>
      <c r="I53" s="39" t="s">
        <v>410</v>
      </c>
      <c r="J53" s="49"/>
      <c r="K53" s="59" t="s">
        <v>81</v>
      </c>
      <c r="L53" s="59" t="s">
        <v>83</v>
      </c>
      <c r="M53" s="35">
        <v>2</v>
      </c>
      <c r="N53" s="36">
        <v>2</v>
      </c>
      <c r="O53" s="36">
        <v>1</v>
      </c>
      <c r="P53" s="36">
        <v>3</v>
      </c>
      <c r="Q53" s="36">
        <v>1</v>
      </c>
      <c r="R53" s="36">
        <v>1</v>
      </c>
      <c r="S53" s="36">
        <v>1</v>
      </c>
      <c r="T53" s="36">
        <v>1</v>
      </c>
      <c r="U53" s="36">
        <v>1</v>
      </c>
      <c r="V53" s="36">
        <v>1</v>
      </c>
      <c r="W53" s="36">
        <v>3</v>
      </c>
      <c r="X53" s="36">
        <v>2</v>
      </c>
      <c r="Y53" s="36">
        <v>2</v>
      </c>
      <c r="Z53" s="36">
        <v>1</v>
      </c>
      <c r="AA53" s="37">
        <f t="shared" si="1"/>
        <v>20</v>
      </c>
      <c r="AB53" s="38" t="s">
        <v>259</v>
      </c>
    </row>
    <row r="54" spans="4:28" ht="43.5" x14ac:dyDescent="0.25">
      <c r="D54" s="32" t="s">
        <v>38</v>
      </c>
      <c r="E54" s="33" t="s">
        <v>416</v>
      </c>
      <c r="F54" s="33" t="s">
        <v>417</v>
      </c>
      <c r="G54" s="33" t="s">
        <v>418</v>
      </c>
      <c r="H54" s="33" t="s">
        <v>116</v>
      </c>
      <c r="I54" s="34">
        <v>1020000</v>
      </c>
      <c r="J54" s="47"/>
      <c r="K54" s="59" t="s">
        <v>81</v>
      </c>
      <c r="L54" s="59" t="s">
        <v>83</v>
      </c>
      <c r="M54" s="35">
        <v>1.38</v>
      </c>
      <c r="N54" s="36">
        <v>1</v>
      </c>
      <c r="O54" s="36">
        <v>1</v>
      </c>
      <c r="P54" s="36">
        <v>3</v>
      </c>
      <c r="Q54" s="36">
        <v>2</v>
      </c>
      <c r="R54" s="36">
        <v>1</v>
      </c>
      <c r="S54" s="36">
        <v>1</v>
      </c>
      <c r="T54" s="36">
        <v>1</v>
      </c>
      <c r="U54" s="36">
        <v>1</v>
      </c>
      <c r="V54" s="36">
        <v>1</v>
      </c>
      <c r="W54" s="36">
        <v>1</v>
      </c>
      <c r="X54" s="36">
        <v>3</v>
      </c>
      <c r="Y54" s="36">
        <v>2</v>
      </c>
      <c r="Z54" s="36">
        <v>1</v>
      </c>
      <c r="AA54" s="37">
        <f t="shared" si="1"/>
        <v>19</v>
      </c>
      <c r="AB54" s="38" t="s">
        <v>415</v>
      </c>
    </row>
    <row r="55" spans="4:28" ht="29.25" x14ac:dyDescent="0.25">
      <c r="D55" s="32" t="s">
        <v>38</v>
      </c>
      <c r="E55" s="33" t="s">
        <v>419</v>
      </c>
      <c r="F55" s="33" t="s">
        <v>420</v>
      </c>
      <c r="G55" s="39" t="s">
        <v>360</v>
      </c>
      <c r="H55" s="33" t="s">
        <v>116</v>
      </c>
      <c r="I55" s="44">
        <v>1740000</v>
      </c>
      <c r="J55" s="50"/>
      <c r="K55" s="59" t="s">
        <v>81</v>
      </c>
      <c r="L55" s="59" t="s">
        <v>83</v>
      </c>
      <c r="M55" s="35">
        <v>2.5</v>
      </c>
      <c r="N55" s="36">
        <v>2</v>
      </c>
      <c r="O55" s="36">
        <v>1</v>
      </c>
      <c r="P55" s="36">
        <v>2</v>
      </c>
      <c r="Q55" s="36">
        <v>2</v>
      </c>
      <c r="R55" s="36">
        <v>1</v>
      </c>
      <c r="S55" s="36">
        <v>1</v>
      </c>
      <c r="T55" s="36">
        <v>1</v>
      </c>
      <c r="U55" s="36">
        <v>1</v>
      </c>
      <c r="V55" s="36">
        <v>1</v>
      </c>
      <c r="W55" s="36">
        <v>2</v>
      </c>
      <c r="X55" s="36">
        <v>2</v>
      </c>
      <c r="Y55" s="36">
        <v>2</v>
      </c>
      <c r="Z55" s="36">
        <v>1</v>
      </c>
      <c r="AA55" s="37">
        <f t="shared" si="1"/>
        <v>19</v>
      </c>
      <c r="AB55" s="38" t="s">
        <v>415</v>
      </c>
    </row>
    <row r="56" spans="4:28" ht="29.25" x14ac:dyDescent="0.25">
      <c r="D56" s="32" t="s">
        <v>13</v>
      </c>
      <c r="E56" s="33" t="s">
        <v>421</v>
      </c>
      <c r="F56" s="33" t="s">
        <v>422</v>
      </c>
      <c r="G56" s="39" t="s">
        <v>423</v>
      </c>
      <c r="H56" s="39" t="s">
        <v>95</v>
      </c>
      <c r="I56" s="34">
        <v>300000</v>
      </c>
      <c r="J56" s="47"/>
      <c r="K56" s="59" t="s">
        <v>81</v>
      </c>
      <c r="L56" s="59" t="s">
        <v>83</v>
      </c>
      <c r="M56" s="35" t="s">
        <v>27</v>
      </c>
      <c r="N56" s="36">
        <v>1</v>
      </c>
      <c r="O56" s="36">
        <v>1</v>
      </c>
      <c r="P56" s="36">
        <v>3</v>
      </c>
      <c r="Q56" s="36">
        <v>1</v>
      </c>
      <c r="R56" s="36">
        <v>1</v>
      </c>
      <c r="S56" s="36">
        <v>2</v>
      </c>
      <c r="T56" s="36">
        <v>1</v>
      </c>
      <c r="U56" s="36">
        <v>1</v>
      </c>
      <c r="V56" s="36">
        <v>1</v>
      </c>
      <c r="W56" s="36">
        <v>1</v>
      </c>
      <c r="X56" s="36">
        <v>3</v>
      </c>
      <c r="Y56" s="36">
        <v>2</v>
      </c>
      <c r="Z56" s="36">
        <v>1</v>
      </c>
      <c r="AA56" s="37">
        <f t="shared" si="1"/>
        <v>19</v>
      </c>
      <c r="AB56" s="38" t="s">
        <v>415</v>
      </c>
    </row>
    <row r="57" spans="4:28" ht="57.75" x14ac:dyDescent="0.25">
      <c r="D57" s="32" t="s">
        <v>13</v>
      </c>
      <c r="E57" s="33" t="s">
        <v>424</v>
      </c>
      <c r="F57" s="33" t="s">
        <v>425</v>
      </c>
      <c r="G57" s="33" t="s">
        <v>426</v>
      </c>
      <c r="H57" s="33" t="s">
        <v>116</v>
      </c>
      <c r="I57" s="39" t="s">
        <v>427</v>
      </c>
      <c r="J57" s="49"/>
      <c r="K57" s="59" t="s">
        <v>81</v>
      </c>
      <c r="L57" s="59" t="s">
        <v>83</v>
      </c>
      <c r="M57" s="35">
        <v>2.33</v>
      </c>
      <c r="N57" s="36">
        <v>2</v>
      </c>
      <c r="O57" s="36">
        <v>1</v>
      </c>
      <c r="P57" s="36">
        <v>2</v>
      </c>
      <c r="Q57" s="36">
        <v>2</v>
      </c>
      <c r="R57" s="36">
        <v>1</v>
      </c>
      <c r="S57" s="36">
        <v>1</v>
      </c>
      <c r="T57" s="36">
        <v>1</v>
      </c>
      <c r="U57" s="36">
        <v>1</v>
      </c>
      <c r="V57" s="36">
        <v>1</v>
      </c>
      <c r="W57" s="36">
        <v>1</v>
      </c>
      <c r="X57" s="36">
        <v>3</v>
      </c>
      <c r="Y57" s="36">
        <v>2</v>
      </c>
      <c r="Z57" s="36">
        <v>1</v>
      </c>
      <c r="AA57" s="37">
        <f t="shared" si="1"/>
        <v>19</v>
      </c>
      <c r="AB57" s="38" t="s">
        <v>415</v>
      </c>
    </row>
    <row r="58" spans="4:28" ht="43.5" x14ac:dyDescent="0.25">
      <c r="D58" s="32" t="s">
        <v>38</v>
      </c>
      <c r="E58" s="33" t="s">
        <v>428</v>
      </c>
      <c r="F58" s="33" t="s">
        <v>429</v>
      </c>
      <c r="G58" s="39" t="s">
        <v>430</v>
      </c>
      <c r="H58" s="39" t="s">
        <v>95</v>
      </c>
      <c r="I58" s="34">
        <v>210000</v>
      </c>
      <c r="J58" s="47"/>
      <c r="K58" s="59" t="s">
        <v>81</v>
      </c>
      <c r="L58" s="59" t="s">
        <v>83</v>
      </c>
      <c r="M58" s="35" t="s">
        <v>27</v>
      </c>
      <c r="N58" s="36">
        <v>1</v>
      </c>
      <c r="O58" s="36">
        <v>1</v>
      </c>
      <c r="P58" s="36">
        <v>3</v>
      </c>
      <c r="Q58" s="36">
        <v>1</v>
      </c>
      <c r="R58" s="36">
        <v>1</v>
      </c>
      <c r="S58" s="36">
        <v>1</v>
      </c>
      <c r="T58" s="36">
        <v>1</v>
      </c>
      <c r="U58" s="36">
        <v>1</v>
      </c>
      <c r="V58" s="36">
        <v>1</v>
      </c>
      <c r="W58" s="36">
        <v>1</v>
      </c>
      <c r="X58" s="36">
        <v>3</v>
      </c>
      <c r="Y58" s="36">
        <v>2</v>
      </c>
      <c r="Z58" s="36">
        <v>1</v>
      </c>
      <c r="AA58" s="37">
        <f t="shared" si="1"/>
        <v>18</v>
      </c>
      <c r="AB58" s="38" t="s">
        <v>415</v>
      </c>
    </row>
    <row r="59" spans="4:28" ht="43.5" x14ac:dyDescent="0.25">
      <c r="D59" s="32" t="s">
        <v>38</v>
      </c>
      <c r="E59" s="33" t="s">
        <v>431</v>
      </c>
      <c r="F59" s="33" t="s">
        <v>432</v>
      </c>
      <c r="G59" s="33" t="s">
        <v>433</v>
      </c>
      <c r="H59" s="33" t="s">
        <v>35</v>
      </c>
      <c r="I59" s="39" t="s">
        <v>434</v>
      </c>
      <c r="J59" s="49"/>
      <c r="K59" s="59" t="s">
        <v>81</v>
      </c>
      <c r="L59" s="59" t="s">
        <v>83</v>
      </c>
      <c r="M59" s="35" t="s">
        <v>27</v>
      </c>
      <c r="N59" s="36">
        <v>1</v>
      </c>
      <c r="O59" s="36">
        <v>1</v>
      </c>
      <c r="P59" s="36">
        <v>1</v>
      </c>
      <c r="Q59" s="36">
        <v>2</v>
      </c>
      <c r="R59" s="36">
        <v>1</v>
      </c>
      <c r="S59" s="36">
        <v>1</v>
      </c>
      <c r="T59" s="36">
        <v>1</v>
      </c>
      <c r="U59" s="36">
        <v>1</v>
      </c>
      <c r="V59" s="36">
        <v>2</v>
      </c>
      <c r="W59" s="36">
        <v>1</v>
      </c>
      <c r="X59" s="36">
        <v>3</v>
      </c>
      <c r="Y59" s="36">
        <v>2</v>
      </c>
      <c r="Z59" s="36">
        <v>1</v>
      </c>
      <c r="AA59" s="37">
        <f t="shared" si="1"/>
        <v>18</v>
      </c>
      <c r="AB59" s="38" t="s">
        <v>415</v>
      </c>
    </row>
    <row r="60" spans="4:28" ht="29.25" x14ac:dyDescent="0.25">
      <c r="D60" s="32" t="s">
        <v>38</v>
      </c>
      <c r="E60" s="33" t="s">
        <v>435</v>
      </c>
      <c r="F60" s="33" t="s">
        <v>436</v>
      </c>
      <c r="G60" s="39" t="s">
        <v>437</v>
      </c>
      <c r="H60" s="39" t="s">
        <v>95</v>
      </c>
      <c r="I60" s="39" t="s">
        <v>438</v>
      </c>
      <c r="J60" s="49"/>
      <c r="K60" s="59" t="s">
        <v>81</v>
      </c>
      <c r="L60" s="59" t="s">
        <v>83</v>
      </c>
      <c r="M60" s="35">
        <v>1</v>
      </c>
      <c r="N60" s="36">
        <v>1</v>
      </c>
      <c r="O60" s="36">
        <v>1</v>
      </c>
      <c r="P60" s="36">
        <v>2</v>
      </c>
      <c r="Q60" s="36">
        <v>2</v>
      </c>
      <c r="R60" s="36">
        <v>1</v>
      </c>
      <c r="S60" s="36">
        <v>1</v>
      </c>
      <c r="T60" s="36">
        <v>1</v>
      </c>
      <c r="U60" s="36">
        <v>1</v>
      </c>
      <c r="V60" s="36">
        <v>1</v>
      </c>
      <c r="W60" s="36">
        <v>2</v>
      </c>
      <c r="X60" s="36">
        <v>2</v>
      </c>
      <c r="Y60" s="36">
        <v>2</v>
      </c>
      <c r="Z60" s="36">
        <v>1</v>
      </c>
      <c r="AA60" s="37">
        <f t="shared" si="1"/>
        <v>18</v>
      </c>
      <c r="AB60" s="38" t="s">
        <v>415</v>
      </c>
    </row>
    <row r="61" spans="4:28" ht="29.25" x14ac:dyDescent="0.25">
      <c r="D61" s="32" t="s">
        <v>13</v>
      </c>
      <c r="E61" s="33" t="s">
        <v>439</v>
      </c>
      <c r="F61" s="33" t="s">
        <v>151</v>
      </c>
      <c r="G61" s="39" t="s">
        <v>440</v>
      </c>
      <c r="H61" s="39" t="s">
        <v>95</v>
      </c>
      <c r="I61" s="34">
        <v>144000</v>
      </c>
      <c r="J61" s="47"/>
      <c r="K61" s="59" t="s">
        <v>81</v>
      </c>
      <c r="L61" s="59" t="s">
        <v>83</v>
      </c>
      <c r="M61" s="35">
        <v>1.55</v>
      </c>
      <c r="N61" s="36">
        <v>1</v>
      </c>
      <c r="O61" s="36">
        <v>1</v>
      </c>
      <c r="P61" s="36">
        <v>2</v>
      </c>
      <c r="Q61" s="36">
        <v>2</v>
      </c>
      <c r="R61" s="36">
        <v>1</v>
      </c>
      <c r="S61" s="36">
        <v>1</v>
      </c>
      <c r="T61" s="36">
        <v>1</v>
      </c>
      <c r="U61" s="36">
        <v>1</v>
      </c>
      <c r="V61" s="36">
        <v>1</v>
      </c>
      <c r="W61" s="36">
        <v>1</v>
      </c>
      <c r="X61" s="36">
        <v>3</v>
      </c>
      <c r="Y61" s="36">
        <v>2</v>
      </c>
      <c r="Z61" s="36">
        <v>1</v>
      </c>
      <c r="AA61" s="37">
        <f t="shared" si="1"/>
        <v>18</v>
      </c>
      <c r="AB61" s="38" t="s">
        <v>415</v>
      </c>
    </row>
    <row r="62" spans="4:28" ht="72" x14ac:dyDescent="0.25">
      <c r="D62" s="32" t="s">
        <v>38</v>
      </c>
      <c r="E62" s="33" t="s">
        <v>441</v>
      </c>
      <c r="F62" s="33" t="s">
        <v>442</v>
      </c>
      <c r="G62" s="33" t="s">
        <v>443</v>
      </c>
      <c r="H62" s="39" t="s">
        <v>95</v>
      </c>
      <c r="I62" s="34">
        <v>180000</v>
      </c>
      <c r="J62" s="47"/>
      <c r="K62" s="59" t="s">
        <v>81</v>
      </c>
      <c r="L62" s="59" t="s">
        <v>83</v>
      </c>
      <c r="M62" s="35">
        <v>1.33</v>
      </c>
      <c r="N62" s="36">
        <v>1</v>
      </c>
      <c r="O62" s="36">
        <v>1</v>
      </c>
      <c r="P62" s="36">
        <v>2</v>
      </c>
      <c r="Q62" s="36">
        <v>1</v>
      </c>
      <c r="R62" s="36">
        <v>1</v>
      </c>
      <c r="S62" s="36">
        <v>1</v>
      </c>
      <c r="T62" s="36">
        <v>1</v>
      </c>
      <c r="U62" s="36">
        <v>1</v>
      </c>
      <c r="V62" s="36">
        <v>2</v>
      </c>
      <c r="W62" s="36">
        <v>1</v>
      </c>
      <c r="X62" s="36">
        <v>3</v>
      </c>
      <c r="Y62" s="36">
        <v>2</v>
      </c>
      <c r="Z62" s="36">
        <v>1</v>
      </c>
      <c r="AA62" s="37">
        <f t="shared" si="1"/>
        <v>18</v>
      </c>
      <c r="AB62" s="38" t="s">
        <v>415</v>
      </c>
    </row>
    <row r="63" spans="4:28" ht="43.5" x14ac:dyDescent="0.25">
      <c r="D63" s="32" t="s">
        <v>8</v>
      </c>
      <c r="E63" s="33" t="s">
        <v>444</v>
      </c>
      <c r="F63" s="33" t="s">
        <v>445</v>
      </c>
      <c r="G63" s="33" t="s">
        <v>446</v>
      </c>
      <c r="H63" s="39" t="s">
        <v>95</v>
      </c>
      <c r="I63" s="34">
        <v>1320000</v>
      </c>
      <c r="J63" s="47"/>
      <c r="K63" s="59" t="s">
        <v>81</v>
      </c>
      <c r="L63" s="59" t="s">
        <v>83</v>
      </c>
      <c r="M63" s="35">
        <v>2.29</v>
      </c>
      <c r="N63" s="36">
        <v>2</v>
      </c>
      <c r="O63" s="36">
        <v>1</v>
      </c>
      <c r="P63" s="36">
        <v>2</v>
      </c>
      <c r="Q63" s="36">
        <v>1</v>
      </c>
      <c r="R63" s="36">
        <v>1</v>
      </c>
      <c r="S63" s="36">
        <v>1</v>
      </c>
      <c r="T63" s="36">
        <v>1</v>
      </c>
      <c r="U63" s="36">
        <v>1</v>
      </c>
      <c r="V63" s="36">
        <v>1</v>
      </c>
      <c r="W63" s="36">
        <v>2</v>
      </c>
      <c r="X63" s="36">
        <v>2</v>
      </c>
      <c r="Y63" s="36">
        <v>1</v>
      </c>
      <c r="Z63" s="36">
        <v>1</v>
      </c>
      <c r="AA63" s="37">
        <f t="shared" si="1"/>
        <v>17</v>
      </c>
      <c r="AB63" s="38" t="s">
        <v>415</v>
      </c>
    </row>
    <row r="64" spans="4:28" ht="43.5" x14ac:dyDescent="0.25">
      <c r="D64" s="32" t="s">
        <v>8</v>
      </c>
      <c r="E64" s="33" t="s">
        <v>447</v>
      </c>
      <c r="F64" s="33" t="s">
        <v>448</v>
      </c>
      <c r="G64" s="33" t="s">
        <v>449</v>
      </c>
      <c r="H64" s="33" t="s">
        <v>116</v>
      </c>
      <c r="I64" s="39" t="s">
        <v>450</v>
      </c>
      <c r="J64" s="49"/>
      <c r="K64" s="59" t="s">
        <v>81</v>
      </c>
      <c r="L64" s="59" t="s">
        <v>83</v>
      </c>
      <c r="M64" s="35" t="s">
        <v>27</v>
      </c>
      <c r="N64" s="36">
        <v>1</v>
      </c>
      <c r="O64" s="36">
        <v>1</v>
      </c>
      <c r="P64" s="36">
        <v>3</v>
      </c>
      <c r="Q64" s="36">
        <v>2</v>
      </c>
      <c r="R64" s="36">
        <v>1</v>
      </c>
      <c r="S64" s="36">
        <v>1</v>
      </c>
      <c r="T64" s="36">
        <v>1</v>
      </c>
      <c r="U64" s="36">
        <v>1</v>
      </c>
      <c r="V64" s="36">
        <v>1</v>
      </c>
      <c r="W64" s="36">
        <v>1</v>
      </c>
      <c r="X64" s="36">
        <v>2</v>
      </c>
      <c r="Y64" s="36">
        <v>1</v>
      </c>
      <c r="Z64" s="36">
        <v>1</v>
      </c>
      <c r="AA64" s="37">
        <f t="shared" si="1"/>
        <v>17</v>
      </c>
      <c r="AB64" s="38" t="s">
        <v>415</v>
      </c>
    </row>
    <row r="65" spans="4:28" ht="100.5" x14ac:dyDescent="0.25">
      <c r="D65" s="32" t="s">
        <v>42</v>
      </c>
      <c r="E65" s="33" t="s">
        <v>453</v>
      </c>
      <c r="F65" s="33" t="s">
        <v>454</v>
      </c>
      <c r="G65" s="33" t="s">
        <v>455</v>
      </c>
      <c r="H65" s="33" t="s">
        <v>95</v>
      </c>
      <c r="I65" s="34">
        <v>780000</v>
      </c>
      <c r="J65" s="60"/>
      <c r="K65" s="59" t="s">
        <v>81</v>
      </c>
      <c r="L65" s="59" t="s">
        <v>83</v>
      </c>
      <c r="M65" s="35" t="s">
        <v>27</v>
      </c>
      <c r="N65" s="36">
        <v>1</v>
      </c>
      <c r="O65" s="36">
        <v>1</v>
      </c>
      <c r="P65" s="36">
        <v>2</v>
      </c>
      <c r="Q65" s="36">
        <v>1</v>
      </c>
      <c r="R65" s="36">
        <v>1</v>
      </c>
      <c r="S65" s="36">
        <v>1</v>
      </c>
      <c r="T65" s="36">
        <v>1</v>
      </c>
      <c r="U65" s="36">
        <v>1</v>
      </c>
      <c r="V65" s="36">
        <v>1</v>
      </c>
      <c r="W65" s="36">
        <v>1</v>
      </c>
      <c r="X65" s="36">
        <v>3</v>
      </c>
      <c r="Y65" s="36">
        <v>2</v>
      </c>
      <c r="Z65" s="36">
        <v>1</v>
      </c>
      <c r="AA65" s="37">
        <f t="shared" si="1"/>
        <v>17</v>
      </c>
      <c r="AB65" s="38" t="s">
        <v>415</v>
      </c>
    </row>
    <row r="66" spans="4:28" ht="43.5" x14ac:dyDescent="0.25">
      <c r="D66" s="32" t="s">
        <v>8</v>
      </c>
      <c r="E66" s="33" t="s">
        <v>451</v>
      </c>
      <c r="F66" s="33" t="s">
        <v>452</v>
      </c>
      <c r="G66" s="33" t="s">
        <v>446</v>
      </c>
      <c r="H66" s="33" t="s">
        <v>116</v>
      </c>
      <c r="I66" s="34">
        <v>720000</v>
      </c>
      <c r="J66" s="60"/>
      <c r="K66" s="59" t="s">
        <v>81</v>
      </c>
      <c r="L66" s="59" t="s">
        <v>83</v>
      </c>
      <c r="M66" s="35">
        <v>1.75</v>
      </c>
      <c r="N66" s="36">
        <v>1</v>
      </c>
      <c r="O66" s="36">
        <v>1</v>
      </c>
      <c r="P66" s="36">
        <v>2</v>
      </c>
      <c r="Q66" s="36">
        <v>1</v>
      </c>
      <c r="R66" s="36">
        <v>1</v>
      </c>
      <c r="S66" s="36">
        <v>1</v>
      </c>
      <c r="T66" s="36">
        <v>1</v>
      </c>
      <c r="U66" s="36">
        <v>1</v>
      </c>
      <c r="V66" s="36">
        <v>1</v>
      </c>
      <c r="W66" s="36">
        <v>2</v>
      </c>
      <c r="X66" s="36">
        <v>2</v>
      </c>
      <c r="Y66" s="36">
        <v>1</v>
      </c>
      <c r="Z66" s="36">
        <v>1</v>
      </c>
      <c r="AA66" s="37">
        <f t="shared" si="1"/>
        <v>16</v>
      </c>
      <c r="AB66" s="38" t="s">
        <v>415</v>
      </c>
    </row>
    <row r="67" spans="4:28" x14ac:dyDescent="0.25">
      <c r="D67" s="32"/>
      <c r="E67" s="33"/>
      <c r="F67" s="33"/>
      <c r="G67" s="33"/>
      <c r="H67" s="33"/>
      <c r="I67" s="34" t="s">
        <v>87</v>
      </c>
      <c r="J67" s="46">
        <f>AVERAGE(J5:J66)</f>
        <v>2.1999999999999999E-2</v>
      </c>
      <c r="K67" s="34"/>
      <c r="L67" s="34"/>
      <c r="M67" s="35"/>
      <c r="N67" s="36"/>
      <c r="O67" s="36"/>
      <c r="P67" s="36"/>
      <c r="Q67" s="36"/>
      <c r="R67" s="36"/>
      <c r="S67" s="36"/>
      <c r="T67" s="36"/>
      <c r="U67" s="36"/>
      <c r="V67" s="36"/>
      <c r="W67" s="36"/>
      <c r="X67" s="36"/>
      <c r="Y67" s="36"/>
      <c r="Z67" s="36"/>
      <c r="AA67" s="37">
        <f t="shared" si="1"/>
        <v>0</v>
      </c>
      <c r="AB67" s="38"/>
    </row>
    <row r="68" spans="4:28" x14ac:dyDescent="0.25">
      <c r="D68" s="19"/>
      <c r="E68" s="19"/>
      <c r="F68" s="19"/>
      <c r="G68" s="19"/>
      <c r="H68" s="19"/>
      <c r="I68" s="20"/>
      <c r="J68" s="20"/>
      <c r="K68" s="20"/>
      <c r="L68" s="20"/>
      <c r="M68" s="19"/>
      <c r="N68" s="19"/>
      <c r="O68" s="19"/>
      <c r="P68" s="19"/>
      <c r="Q68" s="19"/>
      <c r="R68" s="19"/>
      <c r="S68" s="19"/>
      <c r="T68" s="19"/>
      <c r="U68" s="19"/>
      <c r="V68" s="19"/>
      <c r="W68" s="19"/>
      <c r="X68" s="19"/>
      <c r="Y68" s="19"/>
      <c r="Z68" s="19"/>
      <c r="AA68" s="19"/>
      <c r="AB68" s="19"/>
    </row>
  </sheetData>
  <sortState xmlns:xlrd2="http://schemas.microsoft.com/office/spreadsheetml/2017/richdata2" ref="D5:AB67">
    <sortCondition descending="1" ref="AA66:AA67"/>
  </sortState>
  <mergeCells count="1">
    <mergeCell ref="D2:AB2"/>
  </mergeCells>
  <conditionalFormatting sqref="D5:D8 D10:D67">
    <cfRule type="containsText" dxfId="8" priority="14" operator="containsText" text="Walking &amp; Cycling">
      <formula>NOT(ISERROR(SEARCH("Walking &amp; Cycling",D5)))</formula>
    </cfRule>
    <cfRule type="containsText" dxfId="7" priority="15" operator="containsText" text="Walking">
      <formula>NOT(ISERROR(SEARCH("Walking",D5)))</formula>
    </cfRule>
    <cfRule type="containsText" dxfId="6" priority="16" operator="containsText" text="Cycling">
      <formula>NOT(ISERROR(SEARCH("Cycling",D5)))</formula>
    </cfRule>
  </conditionalFormatting>
  <conditionalFormatting sqref="D9">
    <cfRule type="containsText" dxfId="5" priority="4" operator="containsText" text="Walking &amp; Cycling">
      <formula>NOT(ISERROR(SEARCH("Walking &amp; Cycling",D9)))</formula>
    </cfRule>
    <cfRule type="containsText" dxfId="4" priority="5" operator="containsText" text="Walking">
      <formula>NOT(ISERROR(SEARCH("Walking",D9)))</formula>
    </cfRule>
    <cfRule type="containsText" dxfId="3" priority="6" operator="containsText" text="Cycling">
      <formula>NOT(ISERROR(SEARCH("Cycling",D9)))</formula>
    </cfRule>
  </conditionalFormatting>
  <conditionalFormatting sqref="H5:H67">
    <cfRule type="containsText" dxfId="2" priority="1" operator="containsText" text="Transport Strategy and/or Rights of Way">
      <formula>NOT(ISERROR(SEARCH("Transport Strategy and/or Rights of Way",H5)))</formula>
    </cfRule>
    <cfRule type="containsText" dxfId="1" priority="2" operator="containsText" text="Rights of Way">
      <formula>NOT(ISERROR(SEARCH("Rights of Way",H5)))</formula>
    </cfRule>
    <cfRule type="containsText" dxfId="0" priority="3" operator="containsText" text="Transport Strategy">
      <formula>NOT(ISERROR(SEARCH("Transport Strategy",H5)))</formula>
    </cfRule>
  </conditionalFormatting>
  <conditionalFormatting sqref="J5:J8 J10:J67">
    <cfRule type="dataBar" priority="9">
      <dataBar>
        <cfvo type="num" val="0"/>
        <cfvo type="num" val="1"/>
        <color rgb="FFC00000"/>
      </dataBar>
      <extLst>
        <ext xmlns:x14="http://schemas.microsoft.com/office/spreadsheetml/2009/9/main" uri="{B025F937-C7B1-47D3-B67F-A62EFF666E3E}">
          <x14:id>{EB7ED0A7-DDA5-47C8-AE72-0B82BAB049F1}</x14:id>
        </ext>
      </extLst>
    </cfRule>
  </conditionalFormatting>
  <conditionalFormatting sqref="J9">
    <cfRule type="dataBar" priority="7">
      <dataBar>
        <cfvo type="num" val="0"/>
        <cfvo type="num" val="1"/>
        <color rgb="FFC00000"/>
      </dataBar>
      <extLst>
        <ext xmlns:x14="http://schemas.microsoft.com/office/spreadsheetml/2009/9/main" uri="{B025F937-C7B1-47D3-B67F-A62EFF666E3E}">
          <x14:id>{6342A89D-75BD-47B9-97C0-053D73AC3855}</x14:id>
        </ext>
      </extLst>
    </cfRule>
  </conditionalFormatting>
  <conditionalFormatting sqref="AA5:AA67">
    <cfRule type="colorScale" priority="17">
      <colorScale>
        <cfvo type="min"/>
        <cfvo type="percentile" val="50"/>
        <cfvo type="max"/>
        <color rgb="FFFACED4"/>
        <color rgb="FFF57F7F"/>
        <color rgb="FFC00000"/>
      </colorScale>
    </cfRule>
  </conditionalFormatting>
  <dataValidations count="2">
    <dataValidation type="list" allowBlank="1" showInputMessage="1" showErrorMessage="1" sqref="K44:K67 K5:K42" xr:uid="{90DA2606-2CBA-46A4-85D5-2498E61DF2F1}">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L44:L67 L5:L8 L10:L42" xr:uid="{4394C5AA-6A45-401C-83C9-627990E1723F}">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EB7ED0A7-DDA5-47C8-AE72-0B82BAB049F1}">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J5:J8 J10:J67</xm:sqref>
        </x14:conditionalFormatting>
        <x14:conditionalFormatting xmlns:xm="http://schemas.microsoft.com/office/excel/2006/main">
          <x14:cfRule type="dataBar" id="{6342A89D-75BD-47B9-97C0-053D73AC3855}">
            <x14:dataBar minLength="0" maxLength="100" border="1" negativeBarBorderColorSameAsPositive="0">
              <x14:cfvo type="num">
                <xm:f>0</xm:f>
              </x14:cfvo>
              <x14:cfvo type="num">
                <xm:f>1</xm:f>
              </x14:cfvo>
              <x14:borderColor rgb="FFC00000"/>
              <x14:negativeFillColor rgb="FFFF0000"/>
              <x14:negativeBorderColor rgb="FFFF0000"/>
              <x14:axisColor rgb="FF000000"/>
            </x14:dataBar>
          </x14:cfRule>
          <xm:sqref>J9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C929B-E5B8-4300-BCA2-626FA09BA9AE}">
  <ds:schemaRefs>
    <ds:schemaRef ds:uri="39059633-778c-4b91-be3b-2b54998c6633"/>
    <ds:schemaRef ds:uri="http://purl.org/dc/elements/1.1/"/>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75304046-ffad-4f70-9f4b-bbc776f1b690"/>
    <ds:schemaRef ds:uri="fadf7aed-cc65-4ca0-9c0d-5c6b988ed1ef"/>
    <ds:schemaRef ds:uri="http://schemas.microsoft.com/office/2006/metadata/properties"/>
  </ds:schemaRefs>
</ds:datastoreItem>
</file>

<file path=customXml/itemProps2.xml><?xml version="1.0" encoding="utf-8"?>
<ds:datastoreItem xmlns:ds="http://schemas.openxmlformats.org/officeDocument/2006/customXml" ds:itemID="{29E57ED0-F3FC-448B-8C6C-4A418EDA2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AEDBB-BFAD-499E-ADC1-B47FBB1D7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Short Term</vt:lpstr>
      <vt:lpstr>Medium Term</vt:lpstr>
      <vt:lpstr>Long 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Leah Macnamara</cp:lastModifiedBy>
  <cp:revision/>
  <dcterms:created xsi:type="dcterms:W3CDTF">2021-12-13T16:44:45Z</dcterms:created>
  <dcterms:modified xsi:type="dcterms:W3CDTF">2023-05-03T15:55:20Z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